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ARIFAS Y CATÁLOGOS\TARIFAS 2023\"/>
    </mc:Choice>
  </mc:AlternateContent>
  <xr:revisionPtr revIDLastSave="0" documentId="8_{FA275EBE-408D-48B0-B74A-D9DA55ECB24A}" xr6:coauthVersionLast="47" xr6:coauthVersionMax="47" xr10:uidLastSave="{00000000-0000-0000-0000-000000000000}"/>
  <bookViews>
    <workbookView xWindow="-108" yWindow="-108" windowWidth="30936" windowHeight="12576" xr2:uid="{D602EE63-84FC-4536-B313-735310B6674F}"/>
  </bookViews>
  <sheets>
    <sheet name="FUSIOPER" sheetId="1" r:id="rId1"/>
    <sheet name="PRESS FITTING" sheetId="2" r:id="rId2"/>
    <sheet name="TUBOS TERMICOS" sheetId="3" r:id="rId3"/>
    <sheet name="BOMBAS" sheetId="5" r:id="rId4"/>
    <sheet name="FILTRACION" sheetId="4" r:id="rId5"/>
    <sheet name="LUNOS" sheetId="6" r:id="rId6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6" l="1"/>
  <c r="E20" i="6"/>
  <c r="F20" i="6"/>
  <c r="G21" i="6"/>
  <c r="G23" i="6"/>
  <c r="G25" i="6"/>
  <c r="G27" i="6"/>
  <c r="G29" i="6"/>
  <c r="G31" i="6"/>
  <c r="G33" i="6"/>
  <c r="G35" i="6"/>
  <c r="G20" i="6" s="1"/>
  <c r="E37" i="6"/>
  <c r="F37" i="6"/>
  <c r="G37" i="6"/>
  <c r="G38" i="6"/>
  <c r="G40" i="6"/>
  <c r="G42" i="6"/>
  <c r="G43" i="6"/>
  <c r="G44" i="6"/>
  <c r="G45" i="6"/>
  <c r="G46" i="6"/>
  <c r="E48" i="6"/>
  <c r="F48" i="6"/>
  <c r="G49" i="6"/>
  <c r="G51" i="6"/>
  <c r="G52" i="6"/>
  <c r="G53" i="6"/>
  <c r="G48" i="6" s="1"/>
  <c r="E55" i="6"/>
  <c r="F55" i="6"/>
  <c r="G56" i="6"/>
  <c r="G58" i="6"/>
  <c r="G59" i="6"/>
  <c r="G60" i="6"/>
  <c r="G61" i="6"/>
  <c r="G62" i="6"/>
  <c r="G64" i="6"/>
  <c r="G66" i="6"/>
  <c r="G55" i="6" s="1"/>
  <c r="E68" i="6"/>
  <c r="F68" i="6"/>
  <c r="G68" i="6"/>
  <c r="G69" i="6"/>
  <c r="G71" i="6"/>
  <c r="G73" i="6"/>
  <c r="G75" i="6"/>
  <c r="G77" i="6"/>
  <c r="E79" i="6"/>
  <c r="E80" i="6"/>
  <c r="F80" i="6"/>
  <c r="G81" i="6"/>
  <c r="G82" i="6"/>
  <c r="G83" i="6"/>
  <c r="G84" i="6"/>
  <c r="G85" i="6"/>
  <c r="G86" i="6"/>
  <c r="G87" i="6"/>
  <c r="G88" i="6"/>
  <c r="G80" i="6" s="1"/>
  <c r="E90" i="6"/>
  <c r="F90" i="6"/>
  <c r="G91" i="6"/>
  <c r="G92" i="6"/>
  <c r="G93" i="6"/>
  <c r="G94" i="6"/>
  <c r="G95" i="6"/>
  <c r="G96" i="6"/>
  <c r="G97" i="6"/>
  <c r="G98" i="6"/>
  <c r="G90" i="6" s="1"/>
  <c r="E100" i="6"/>
  <c r="F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00" i="6" s="1"/>
  <c r="G125" i="6"/>
  <c r="G121" i="6"/>
  <c r="G118" i="6" s="1"/>
  <c r="G119" i="6"/>
  <c r="F118" i="6"/>
  <c r="E118" i="6"/>
  <c r="G35" i="5"/>
  <c r="G18" i="5" s="1"/>
  <c r="G34" i="5"/>
  <c r="G32" i="5"/>
  <c r="G30" i="5"/>
  <c r="G28" i="5"/>
  <c r="G26" i="5"/>
  <c r="G25" i="5"/>
  <c r="G24" i="5"/>
  <c r="G22" i="5"/>
  <c r="G20" i="5"/>
  <c r="F18" i="5"/>
  <c r="E18" i="5"/>
  <c r="G191" i="4"/>
  <c r="G184" i="4" s="1"/>
  <c r="F193" i="4" s="1"/>
  <c r="G189" i="4"/>
  <c r="G187" i="4"/>
  <c r="G185" i="4"/>
  <c r="F184" i="4"/>
  <c r="E184" i="4"/>
  <c r="E183" i="4"/>
  <c r="G179" i="4"/>
  <c r="G176" i="4" s="1"/>
  <c r="F181" i="4" s="1"/>
  <c r="G177" i="4"/>
  <c r="F176" i="4"/>
  <c r="E176" i="4"/>
  <c r="E175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F150" i="4"/>
  <c r="E150" i="4"/>
  <c r="G148" i="4"/>
  <c r="G146" i="4"/>
  <c r="G144" i="4"/>
  <c r="G142" i="4"/>
  <c r="G140" i="4"/>
  <c r="G138" i="4"/>
  <c r="G136" i="4"/>
  <c r="G134" i="4"/>
  <c r="G133" i="4"/>
  <c r="F133" i="4"/>
  <c r="E133" i="4"/>
  <c r="G131" i="4"/>
  <c r="G126" i="4" s="1"/>
  <c r="G129" i="4"/>
  <c r="G127" i="4"/>
  <c r="F126" i="4"/>
  <c r="E126" i="4"/>
  <c r="G124" i="4"/>
  <c r="G112" i="4" s="1"/>
  <c r="G123" i="4"/>
  <c r="G121" i="4"/>
  <c r="G119" i="4"/>
  <c r="G117" i="4"/>
  <c r="G115" i="4"/>
  <c r="G113" i="4"/>
  <c r="F112" i="4"/>
  <c r="E112" i="4"/>
  <c r="G110" i="4"/>
  <c r="G98" i="4" s="1"/>
  <c r="G109" i="4"/>
  <c r="G107" i="4"/>
  <c r="G105" i="4"/>
  <c r="G103" i="4"/>
  <c r="G101" i="4"/>
  <c r="G99" i="4"/>
  <c r="F98" i="4"/>
  <c r="E98" i="4"/>
  <c r="G96" i="4"/>
  <c r="G83" i="4" s="1"/>
  <c r="G94" i="4"/>
  <c r="G92" i="4"/>
  <c r="G90" i="4"/>
  <c r="G88" i="4"/>
  <c r="G86" i="4"/>
  <c r="G84" i="4"/>
  <c r="F83" i="4"/>
  <c r="E83" i="4"/>
  <c r="G81" i="4"/>
  <c r="G60" i="4" s="1"/>
  <c r="G79" i="4"/>
  <c r="G77" i="4"/>
  <c r="G75" i="4"/>
  <c r="G73" i="4"/>
  <c r="G71" i="4"/>
  <c r="G69" i="4"/>
  <c r="G67" i="4"/>
  <c r="G65" i="4"/>
  <c r="G63" i="4"/>
  <c r="G61" i="4"/>
  <c r="F60" i="4"/>
  <c r="E60" i="4"/>
  <c r="G58" i="4"/>
  <c r="G42" i="4" s="1"/>
  <c r="G56" i="4"/>
  <c r="G54" i="4"/>
  <c r="G52" i="4"/>
  <c r="G50" i="4"/>
  <c r="G48" i="4"/>
  <c r="G46" i="4"/>
  <c r="G44" i="4"/>
  <c r="F42" i="4"/>
  <c r="E42" i="4"/>
  <c r="G40" i="4"/>
  <c r="G21" i="4" s="1"/>
  <c r="G38" i="4"/>
  <c r="G36" i="4"/>
  <c r="G34" i="4"/>
  <c r="G32" i="4"/>
  <c r="G30" i="4"/>
  <c r="G28" i="4"/>
  <c r="G26" i="4"/>
  <c r="G24" i="4"/>
  <c r="G22" i="4"/>
  <c r="F21" i="4"/>
  <c r="E21" i="4"/>
  <c r="E20" i="4"/>
  <c r="E18" i="4"/>
  <c r="G472" i="3"/>
  <c r="G447" i="3" s="1"/>
  <c r="G471" i="3"/>
  <c r="G470" i="3"/>
  <c r="G469" i="3"/>
  <c r="G468" i="3"/>
  <c r="G467" i="3"/>
  <c r="G466" i="3"/>
  <c r="G465" i="3"/>
  <c r="G464" i="3"/>
  <c r="G462" i="3"/>
  <c r="G460" i="3"/>
  <c r="G458" i="3"/>
  <c r="G456" i="3"/>
  <c r="G454" i="3"/>
  <c r="G452" i="3"/>
  <c r="G450" i="3"/>
  <c r="G448" i="3"/>
  <c r="F447" i="3"/>
  <c r="E447" i="3"/>
  <c r="G445" i="3"/>
  <c r="G443" i="3"/>
  <c r="G441" i="3"/>
  <c r="G439" i="3"/>
  <c r="G437" i="3"/>
  <c r="G435" i="3"/>
  <c r="G434" i="3"/>
  <c r="F434" i="3"/>
  <c r="E434" i="3"/>
  <c r="G432" i="3"/>
  <c r="G415" i="3" s="1"/>
  <c r="G430" i="3"/>
  <c r="G428" i="3"/>
  <c r="G426" i="3"/>
  <c r="G424" i="3"/>
  <c r="G422" i="3"/>
  <c r="G420" i="3"/>
  <c r="G418" i="3"/>
  <c r="G416" i="3"/>
  <c r="F415" i="3"/>
  <c r="E415" i="3"/>
  <c r="G413" i="3"/>
  <c r="G408" i="3" s="1"/>
  <c r="G411" i="3"/>
  <c r="G409" i="3"/>
  <c r="F408" i="3"/>
  <c r="E408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F268" i="3"/>
  <c r="E268" i="3"/>
  <c r="G266" i="3"/>
  <c r="G247" i="3" s="1"/>
  <c r="G264" i="3"/>
  <c r="G262" i="3"/>
  <c r="G260" i="3"/>
  <c r="G258" i="3"/>
  <c r="G256" i="3"/>
  <c r="G254" i="3"/>
  <c r="G252" i="3"/>
  <c r="G250" i="3"/>
  <c r="G248" i="3"/>
  <c r="F247" i="3"/>
  <c r="E247" i="3"/>
  <c r="G245" i="3"/>
  <c r="G212" i="3" s="1"/>
  <c r="G243" i="3"/>
  <c r="G241" i="3"/>
  <c r="G239" i="3"/>
  <c r="G237" i="3"/>
  <c r="G235" i="3"/>
  <c r="G233" i="3"/>
  <c r="G231" i="3"/>
  <c r="G229" i="3"/>
  <c r="G227" i="3"/>
  <c r="G225" i="3"/>
  <c r="G223" i="3"/>
  <c r="G221" i="3"/>
  <c r="G219" i="3"/>
  <c r="G217" i="3"/>
  <c r="G215" i="3"/>
  <c r="G213" i="3"/>
  <c r="F212" i="3"/>
  <c r="E212" i="3"/>
  <c r="G208" i="3"/>
  <c r="G183" i="3" s="1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4" i="3"/>
  <c r="F183" i="3"/>
  <c r="E183" i="3"/>
  <c r="G181" i="3"/>
  <c r="G88" i="3" s="1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F88" i="3"/>
  <c r="E88" i="3"/>
  <c r="E87" i="3"/>
  <c r="G85" i="3"/>
  <c r="G72" i="3" s="1"/>
  <c r="G83" i="3"/>
  <c r="G81" i="3"/>
  <c r="G79" i="3"/>
  <c r="G77" i="3"/>
  <c r="G75" i="3"/>
  <c r="G73" i="3"/>
  <c r="F72" i="3"/>
  <c r="E72" i="3"/>
  <c r="G70" i="3"/>
  <c r="G68" i="3"/>
  <c r="G66" i="3"/>
  <c r="G64" i="3"/>
  <c r="G62" i="3"/>
  <c r="G60" i="3"/>
  <c r="G58" i="3"/>
  <c r="G56" i="3"/>
  <c r="G54" i="3"/>
  <c r="G52" i="3"/>
  <c r="G50" i="3"/>
  <c r="G49" i="3"/>
  <c r="F49" i="3"/>
  <c r="E49" i="3"/>
  <c r="G47" i="3"/>
  <c r="G34" i="3" s="1"/>
  <c r="G46" i="3"/>
  <c r="G45" i="3"/>
  <c r="G44" i="3"/>
  <c r="G43" i="3"/>
  <c r="G42" i="3"/>
  <c r="G41" i="3"/>
  <c r="G40" i="3"/>
  <c r="G39" i="3"/>
  <c r="G38" i="3"/>
  <c r="G37" i="3"/>
  <c r="G36" i="3"/>
  <c r="G35" i="3"/>
  <c r="F34" i="3"/>
  <c r="E34" i="3"/>
  <c r="G32" i="3"/>
  <c r="G27" i="3" s="1"/>
  <c r="G31" i="3"/>
  <c r="G30" i="3"/>
  <c r="G29" i="3"/>
  <c r="G28" i="3"/>
  <c r="F27" i="3"/>
  <c r="E27" i="3"/>
  <c r="G25" i="3"/>
  <c r="G19" i="3" s="1"/>
  <c r="G24" i="3"/>
  <c r="G23" i="3"/>
  <c r="G22" i="3"/>
  <c r="G21" i="3"/>
  <c r="G20" i="3"/>
  <c r="F19" i="3"/>
  <c r="E19" i="3"/>
  <c r="E17" i="3"/>
  <c r="G586" i="2"/>
  <c r="G584" i="2"/>
  <c r="G582" i="2"/>
  <c r="G580" i="2"/>
  <c r="G578" i="2"/>
  <c r="G576" i="2"/>
  <c r="G574" i="2"/>
  <c r="G572" i="2"/>
  <c r="G570" i="2"/>
  <c r="G568" i="2"/>
  <c r="G566" i="2"/>
  <c r="G564" i="2"/>
  <c r="G562" i="2"/>
  <c r="G560" i="2"/>
  <c r="G558" i="2"/>
  <c r="G556" i="2"/>
  <c r="G554" i="2"/>
  <c r="G552" i="2"/>
  <c r="G550" i="2"/>
  <c r="G548" i="2"/>
  <c r="G546" i="2"/>
  <c r="G544" i="2"/>
  <c r="G542" i="2"/>
  <c r="G540" i="2"/>
  <c r="G538" i="2"/>
  <c r="G536" i="2"/>
  <c r="G534" i="2"/>
  <c r="G532" i="2"/>
  <c r="G530" i="2"/>
  <c r="G528" i="2"/>
  <c r="G526" i="2"/>
  <c r="G524" i="2"/>
  <c r="G522" i="2"/>
  <c r="G520" i="2"/>
  <c r="G519" i="2"/>
  <c r="F519" i="2"/>
  <c r="E519" i="2"/>
  <c r="G517" i="2"/>
  <c r="G502" i="2" s="1"/>
  <c r="G515" i="2"/>
  <c r="G513" i="2"/>
  <c r="G511" i="2"/>
  <c r="G509" i="2"/>
  <c r="G507" i="2"/>
  <c r="G505" i="2"/>
  <c r="G503" i="2"/>
  <c r="F502" i="2"/>
  <c r="E502" i="2"/>
  <c r="G500" i="2"/>
  <c r="G499" i="2"/>
  <c r="G498" i="2"/>
  <c r="G497" i="2"/>
  <c r="G496" i="2"/>
  <c r="G494" i="2"/>
  <c r="G492" i="2"/>
  <c r="G490" i="2"/>
  <c r="G489" i="2"/>
  <c r="F489" i="2"/>
  <c r="E489" i="2"/>
  <c r="G487" i="2"/>
  <c r="G483" i="2" s="1"/>
  <c r="G486" i="2"/>
  <c r="G485" i="2"/>
  <c r="G484" i="2"/>
  <c r="F483" i="2"/>
  <c r="E483" i="2"/>
  <c r="G481" i="2"/>
  <c r="G476" i="2" s="1"/>
  <c r="G479" i="2"/>
  <c r="G477" i="2"/>
  <c r="F476" i="2"/>
  <c r="E476" i="2"/>
  <c r="G474" i="2"/>
  <c r="G465" i="2" s="1"/>
  <c r="G472" i="2"/>
  <c r="G470" i="2"/>
  <c r="G468" i="2"/>
  <c r="G466" i="2"/>
  <c r="F465" i="2"/>
  <c r="E465" i="2"/>
  <c r="E464" i="2"/>
  <c r="G460" i="2"/>
  <c r="G458" i="2" s="1"/>
  <c r="G459" i="2"/>
  <c r="F458" i="2"/>
  <c r="E458" i="2"/>
  <c r="G456" i="2"/>
  <c r="G378" i="2" s="1"/>
  <c r="G454" i="2"/>
  <c r="G452" i="2"/>
  <c r="G450" i="2"/>
  <c r="G448" i="2"/>
  <c r="G446" i="2"/>
  <c r="G444" i="2"/>
  <c r="G442" i="2"/>
  <c r="G440" i="2"/>
  <c r="G438" i="2"/>
  <c r="G436" i="2"/>
  <c r="G434" i="2"/>
  <c r="G432" i="2"/>
  <c r="G430" i="2"/>
  <c r="G428" i="2"/>
  <c r="G426" i="2"/>
  <c r="G424" i="2"/>
  <c r="G422" i="2"/>
  <c r="G420" i="2"/>
  <c r="G418" i="2"/>
  <c r="G416" i="2"/>
  <c r="G414" i="2"/>
  <c r="G412" i="2"/>
  <c r="G410" i="2"/>
  <c r="G408" i="2"/>
  <c r="G406" i="2"/>
  <c r="G404" i="2"/>
  <c r="G402" i="2"/>
  <c r="G400" i="2"/>
  <c r="G398" i="2"/>
  <c r="G396" i="2"/>
  <c r="G394" i="2"/>
  <c r="G392" i="2"/>
  <c r="G390" i="2"/>
  <c r="G388" i="2"/>
  <c r="G386" i="2"/>
  <c r="G384" i="2"/>
  <c r="G382" i="2"/>
  <c r="G380" i="2"/>
  <c r="F378" i="2"/>
  <c r="E378" i="2"/>
  <c r="G376" i="2"/>
  <c r="G364" i="2" s="1"/>
  <c r="G374" i="2"/>
  <c r="G372" i="2"/>
  <c r="G370" i="2"/>
  <c r="G368" i="2"/>
  <c r="G366" i="2"/>
  <c r="F364" i="2"/>
  <c r="E364" i="2"/>
  <c r="G362" i="2"/>
  <c r="G354" i="2" s="1"/>
  <c r="G360" i="2"/>
  <c r="G358" i="2"/>
  <c r="G356" i="2"/>
  <c r="F354" i="2"/>
  <c r="E354" i="2"/>
  <c r="G352" i="2"/>
  <c r="G350" i="2"/>
  <c r="G348" i="2"/>
  <c r="G346" i="2"/>
  <c r="G344" i="2"/>
  <c r="G342" i="2"/>
  <c r="G340" i="2"/>
  <c r="G338" i="2"/>
  <c r="G336" i="2"/>
  <c r="G334" i="2"/>
  <c r="F334" i="2"/>
  <c r="E334" i="2"/>
  <c r="G332" i="2"/>
  <c r="G325" i="2" s="1"/>
  <c r="G331" i="2"/>
  <c r="G329" i="2"/>
  <c r="G327" i="2"/>
  <c r="F325" i="2"/>
  <c r="E325" i="2"/>
  <c r="G323" i="2"/>
  <c r="G316" i="2" s="1"/>
  <c r="G321" i="2"/>
  <c r="G319" i="2"/>
  <c r="G317" i="2"/>
  <c r="F316" i="2"/>
  <c r="E316" i="2"/>
  <c r="G314" i="2"/>
  <c r="G302" i="2" s="1"/>
  <c r="G312" i="2"/>
  <c r="G310" i="2"/>
  <c r="G308" i="2"/>
  <c r="G306" i="2"/>
  <c r="G304" i="2"/>
  <c r="F302" i="2"/>
  <c r="E302" i="2"/>
  <c r="G300" i="2"/>
  <c r="G287" i="2" s="1"/>
  <c r="G299" i="2"/>
  <c r="G297" i="2"/>
  <c r="G295" i="2"/>
  <c r="G293" i="2"/>
  <c r="G291" i="2"/>
  <c r="G289" i="2"/>
  <c r="F287" i="2"/>
  <c r="E287" i="2"/>
  <c r="G285" i="2"/>
  <c r="G249" i="2" s="1"/>
  <c r="G283" i="2"/>
  <c r="G281" i="2"/>
  <c r="G279" i="2"/>
  <c r="G277" i="2"/>
  <c r="G275" i="2"/>
  <c r="G273" i="2"/>
  <c r="G271" i="2"/>
  <c r="G269" i="2"/>
  <c r="G267" i="2"/>
  <c r="G265" i="2"/>
  <c r="G263" i="2"/>
  <c r="G261" i="2"/>
  <c r="G259" i="2"/>
  <c r="G257" i="2"/>
  <c r="G255" i="2"/>
  <c r="G253" i="2"/>
  <c r="G251" i="2"/>
  <c r="F249" i="2"/>
  <c r="E249" i="2"/>
  <c r="G247" i="2"/>
  <c r="G231" i="2" s="1"/>
  <c r="G245" i="2"/>
  <c r="G243" i="2"/>
  <c r="G241" i="2"/>
  <c r="G239" i="2"/>
  <c r="G237" i="2"/>
  <c r="G235" i="2"/>
  <c r="G233" i="2"/>
  <c r="F231" i="2"/>
  <c r="E231" i="2"/>
  <c r="G229" i="2"/>
  <c r="G227" i="2"/>
  <c r="G225" i="2"/>
  <c r="G223" i="2"/>
  <c r="G221" i="2"/>
  <c r="G219" i="2"/>
  <c r="G217" i="2"/>
  <c r="G215" i="2"/>
  <c r="G213" i="2"/>
  <c r="F213" i="2"/>
  <c r="E213" i="2"/>
  <c r="G211" i="2"/>
  <c r="G209" i="2"/>
  <c r="G207" i="2"/>
  <c r="G205" i="2"/>
  <c r="G203" i="2"/>
  <c r="G201" i="2"/>
  <c r="G199" i="2"/>
  <c r="G197" i="2"/>
  <c r="G195" i="2"/>
  <c r="F195" i="2"/>
  <c r="E195" i="2"/>
  <c r="G193" i="2"/>
  <c r="G174" i="2" s="1"/>
  <c r="G191" i="2"/>
  <c r="G189" i="2"/>
  <c r="G187" i="2"/>
  <c r="G185" i="2"/>
  <c r="G183" i="2"/>
  <c r="G182" i="2"/>
  <c r="G180" i="2"/>
  <c r="G178" i="2"/>
  <c r="G176" i="2"/>
  <c r="F174" i="2"/>
  <c r="E174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8" i="2"/>
  <c r="G156" i="2"/>
  <c r="G154" i="2"/>
  <c r="G152" i="2"/>
  <c r="G150" i="2"/>
  <c r="G148" i="2"/>
  <c r="G146" i="2"/>
  <c r="G144" i="2"/>
  <c r="G142" i="2"/>
  <c r="G140" i="2"/>
  <c r="G138" i="2"/>
  <c r="G136" i="2"/>
  <c r="F136" i="2"/>
  <c r="E136" i="2"/>
  <c r="G134" i="2"/>
  <c r="G123" i="2" s="1"/>
  <c r="G132" i="2"/>
  <c r="G130" i="2"/>
  <c r="G128" i="2"/>
  <c r="G126" i="2"/>
  <c r="G124" i="2"/>
  <c r="F123" i="2"/>
  <c r="E123" i="2"/>
  <c r="G121" i="2"/>
  <c r="G88" i="2" s="1"/>
  <c r="G119" i="2"/>
  <c r="G117" i="2"/>
  <c r="G115" i="2"/>
  <c r="G113" i="2"/>
  <c r="G111" i="2"/>
  <c r="G109" i="2"/>
  <c r="G107" i="2"/>
  <c r="G105" i="2"/>
  <c r="G103" i="2"/>
  <c r="G101" i="2"/>
  <c r="G99" i="2"/>
  <c r="G97" i="2"/>
  <c r="G95" i="2"/>
  <c r="G93" i="2"/>
  <c r="G91" i="2"/>
  <c r="G89" i="2"/>
  <c r="F88" i="2"/>
  <c r="E88" i="2"/>
  <c r="E86" i="2"/>
  <c r="G84" i="2"/>
  <c r="G83" i="2"/>
  <c r="G82" i="2"/>
  <c r="G81" i="2"/>
  <c r="G80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8" i="2"/>
  <c r="F18" i="2"/>
  <c r="E18" i="2"/>
  <c r="E16" i="2"/>
  <c r="E15" i="1"/>
  <c r="E663" i="1"/>
  <c r="F664" i="1"/>
  <c r="E664" i="1"/>
  <c r="G722" i="1"/>
  <c r="G664" i="1" s="1"/>
  <c r="F724" i="1" s="1"/>
  <c r="G721" i="1"/>
  <c r="G720" i="1"/>
  <c r="G719" i="1"/>
  <c r="G718" i="1"/>
  <c r="G717" i="1"/>
  <c r="G716" i="1"/>
  <c r="G715" i="1"/>
  <c r="G713" i="1"/>
  <c r="G711" i="1"/>
  <c r="G709" i="1"/>
  <c r="G707" i="1"/>
  <c r="G705" i="1"/>
  <c r="G703" i="1"/>
  <c r="G701" i="1"/>
  <c r="G699" i="1"/>
  <c r="G697" i="1"/>
  <c r="G695" i="1"/>
  <c r="G693" i="1"/>
  <c r="G691" i="1"/>
  <c r="G689" i="1"/>
  <c r="G687" i="1"/>
  <c r="G685" i="1"/>
  <c r="G683" i="1"/>
  <c r="G681" i="1"/>
  <c r="G679" i="1"/>
  <c r="G677" i="1"/>
  <c r="G675" i="1"/>
  <c r="G673" i="1"/>
  <c r="G671" i="1"/>
  <c r="G669" i="1"/>
  <c r="G667" i="1"/>
  <c r="G665" i="1"/>
  <c r="F649" i="1"/>
  <c r="E649" i="1"/>
  <c r="G661" i="1"/>
  <c r="G649" i="1" s="1"/>
  <c r="G660" i="1"/>
  <c r="G659" i="1"/>
  <c r="G658" i="1"/>
  <c r="G657" i="1"/>
  <c r="G656" i="1"/>
  <c r="G655" i="1"/>
  <c r="G654" i="1"/>
  <c r="G653" i="1"/>
  <c r="G652" i="1"/>
  <c r="G651" i="1"/>
  <c r="G650" i="1"/>
  <c r="F615" i="1"/>
  <c r="E615" i="1"/>
  <c r="G647" i="1"/>
  <c r="G615" i="1" s="1"/>
  <c r="G645" i="1"/>
  <c r="G643" i="1"/>
  <c r="G641" i="1"/>
  <c r="G639" i="1"/>
  <c r="G637" i="1"/>
  <c r="G636" i="1"/>
  <c r="G634" i="1"/>
  <c r="G632" i="1"/>
  <c r="G630" i="1"/>
  <c r="G628" i="1"/>
  <c r="G626" i="1"/>
  <c r="G624" i="1"/>
  <c r="G622" i="1"/>
  <c r="G620" i="1"/>
  <c r="G618" i="1"/>
  <c r="G616" i="1"/>
  <c r="F555" i="1"/>
  <c r="E555" i="1"/>
  <c r="G613" i="1"/>
  <c r="G555" i="1" s="1"/>
  <c r="G612" i="1"/>
  <c r="G611" i="1"/>
  <c r="G610" i="1"/>
  <c r="G609" i="1"/>
  <c r="G608" i="1"/>
  <c r="G607" i="1"/>
  <c r="G606" i="1"/>
  <c r="G605" i="1"/>
  <c r="G603" i="1"/>
  <c r="G602" i="1"/>
  <c r="G600" i="1"/>
  <c r="G598" i="1"/>
  <c r="G596" i="1"/>
  <c r="G594" i="1"/>
  <c r="G592" i="1"/>
  <c r="G590" i="1"/>
  <c r="G588" i="1"/>
  <c r="G586" i="1"/>
  <c r="G584" i="1"/>
  <c r="G582" i="1"/>
  <c r="G580" i="1"/>
  <c r="G579" i="1"/>
  <c r="G578" i="1"/>
  <c r="G576" i="1"/>
  <c r="G575" i="1"/>
  <c r="G573" i="1"/>
  <c r="G572" i="1"/>
  <c r="G571" i="1"/>
  <c r="G569" i="1"/>
  <c r="G568" i="1"/>
  <c r="G567" i="1"/>
  <c r="G566" i="1"/>
  <c r="G564" i="1"/>
  <c r="G563" i="1"/>
  <c r="G562" i="1"/>
  <c r="G560" i="1"/>
  <c r="G559" i="1"/>
  <c r="G558" i="1"/>
  <c r="G557" i="1"/>
  <c r="G556" i="1"/>
  <c r="E89" i="1"/>
  <c r="F549" i="1"/>
  <c r="E549" i="1"/>
  <c r="G551" i="1"/>
  <c r="G549" i="1" s="1"/>
  <c r="G550" i="1"/>
  <c r="F542" i="1"/>
  <c r="E542" i="1"/>
  <c r="G547" i="1"/>
  <c r="G542" i="1" s="1"/>
  <c r="G546" i="1"/>
  <c r="G545" i="1"/>
  <c r="G544" i="1"/>
  <c r="G543" i="1"/>
  <c r="F528" i="1"/>
  <c r="E528" i="1"/>
  <c r="G540" i="1"/>
  <c r="G528" i="1" s="1"/>
  <c r="G539" i="1"/>
  <c r="G538" i="1"/>
  <c r="G537" i="1"/>
  <c r="G536" i="1"/>
  <c r="G535" i="1"/>
  <c r="G534" i="1"/>
  <c r="G533" i="1"/>
  <c r="G532" i="1"/>
  <c r="G531" i="1"/>
  <c r="G530" i="1"/>
  <c r="G529" i="1"/>
  <c r="F494" i="1"/>
  <c r="E494" i="1"/>
  <c r="G526" i="1"/>
  <c r="G494" i="1" s="1"/>
  <c r="G524" i="1"/>
  <c r="G522" i="1"/>
  <c r="G520" i="1"/>
  <c r="G518" i="1"/>
  <c r="G516" i="1"/>
  <c r="G515" i="1"/>
  <c r="G513" i="1"/>
  <c r="G511" i="1"/>
  <c r="G509" i="1"/>
  <c r="G507" i="1"/>
  <c r="G505" i="1"/>
  <c r="G503" i="1"/>
  <c r="G501" i="1"/>
  <c r="G499" i="1"/>
  <c r="G497" i="1"/>
  <c r="G495" i="1"/>
  <c r="F479" i="1"/>
  <c r="E479" i="1"/>
  <c r="G492" i="1"/>
  <c r="G479" i="1" s="1"/>
  <c r="G490" i="1"/>
  <c r="G488" i="1"/>
  <c r="G486" i="1"/>
  <c r="G484" i="1"/>
  <c r="G482" i="1"/>
  <c r="G480" i="1"/>
  <c r="F466" i="1"/>
  <c r="E466" i="1"/>
  <c r="G477" i="1"/>
  <c r="G466" i="1" s="1"/>
  <c r="G475" i="1"/>
  <c r="G473" i="1"/>
  <c r="G471" i="1"/>
  <c r="G469" i="1"/>
  <c r="G467" i="1"/>
  <c r="F451" i="1"/>
  <c r="E451" i="1"/>
  <c r="G464" i="1"/>
  <c r="G451" i="1" s="1"/>
  <c r="G462" i="1"/>
  <c r="G460" i="1"/>
  <c r="G458" i="1"/>
  <c r="G456" i="1"/>
  <c r="G454" i="1"/>
  <c r="G452" i="1"/>
  <c r="F442" i="1"/>
  <c r="E442" i="1"/>
  <c r="G449" i="1"/>
  <c r="G442" i="1" s="1"/>
  <c r="G447" i="1"/>
  <c r="G445" i="1"/>
  <c r="G443" i="1"/>
  <c r="F433" i="1"/>
  <c r="E433" i="1"/>
  <c r="G440" i="1"/>
  <c r="G433" i="1" s="1"/>
  <c r="G438" i="1"/>
  <c r="G436" i="1"/>
  <c r="G434" i="1"/>
  <c r="F420" i="1"/>
  <c r="E420" i="1"/>
  <c r="G431" i="1"/>
  <c r="G420" i="1" s="1"/>
  <c r="G429" i="1"/>
  <c r="G427" i="1"/>
  <c r="G425" i="1"/>
  <c r="G423" i="1"/>
  <c r="G421" i="1"/>
  <c r="F397" i="1"/>
  <c r="E397" i="1"/>
  <c r="G418" i="1"/>
  <c r="G397" i="1" s="1"/>
  <c r="G416" i="1"/>
  <c r="G414" i="1"/>
  <c r="G412" i="1"/>
  <c r="G410" i="1"/>
  <c r="G408" i="1"/>
  <c r="G406" i="1"/>
  <c r="G404" i="1"/>
  <c r="G402" i="1"/>
  <c r="G400" i="1"/>
  <c r="G398" i="1"/>
  <c r="F392" i="1"/>
  <c r="E392" i="1"/>
  <c r="G395" i="1"/>
  <c r="G392" i="1" s="1"/>
  <c r="G393" i="1"/>
  <c r="F377" i="1"/>
  <c r="E377" i="1"/>
  <c r="G390" i="1"/>
  <c r="G377" i="1" s="1"/>
  <c r="G388" i="1"/>
  <c r="G386" i="1"/>
  <c r="G384" i="1"/>
  <c r="G382" i="1"/>
  <c r="G380" i="1"/>
  <c r="G378" i="1"/>
  <c r="F366" i="1"/>
  <c r="E366" i="1"/>
  <c r="G375" i="1"/>
  <c r="G366" i="1" s="1"/>
  <c r="G373" i="1"/>
  <c r="G371" i="1"/>
  <c r="G369" i="1"/>
  <c r="G367" i="1"/>
  <c r="F353" i="1"/>
  <c r="E353" i="1"/>
  <c r="G364" i="1"/>
  <c r="G353" i="1" s="1"/>
  <c r="G362" i="1"/>
  <c r="G360" i="1"/>
  <c r="G358" i="1"/>
  <c r="G356" i="1"/>
  <c r="G354" i="1"/>
  <c r="F328" i="1"/>
  <c r="E328" i="1"/>
  <c r="G351" i="1"/>
  <c r="G328" i="1" s="1"/>
  <c r="G349" i="1"/>
  <c r="G347" i="1"/>
  <c r="G345" i="1"/>
  <c r="G343" i="1"/>
  <c r="G341" i="1"/>
  <c r="G339" i="1"/>
  <c r="G337" i="1"/>
  <c r="G335" i="1"/>
  <c r="G333" i="1"/>
  <c r="G331" i="1"/>
  <c r="G329" i="1"/>
  <c r="F303" i="1"/>
  <c r="E303" i="1"/>
  <c r="G326" i="1"/>
  <c r="G303" i="1" s="1"/>
  <c r="G324" i="1"/>
  <c r="G322" i="1"/>
  <c r="G320" i="1"/>
  <c r="G318" i="1"/>
  <c r="G316" i="1"/>
  <c r="G314" i="1"/>
  <c r="G312" i="1"/>
  <c r="G310" i="1"/>
  <c r="G308" i="1"/>
  <c r="G306" i="1"/>
  <c r="G304" i="1"/>
  <c r="F292" i="1"/>
  <c r="E292" i="1"/>
  <c r="G301" i="1"/>
  <c r="G292" i="1" s="1"/>
  <c r="G299" i="1"/>
  <c r="G297" i="1"/>
  <c r="G295" i="1"/>
  <c r="G293" i="1"/>
  <c r="F281" i="1"/>
  <c r="E281" i="1"/>
  <c r="G290" i="1"/>
  <c r="G281" i="1" s="1"/>
  <c r="G288" i="1"/>
  <c r="G286" i="1"/>
  <c r="G284" i="1"/>
  <c r="G282" i="1"/>
  <c r="F268" i="1"/>
  <c r="E268" i="1"/>
  <c r="G279" i="1"/>
  <c r="G268" i="1" s="1"/>
  <c r="G277" i="1"/>
  <c r="G275" i="1"/>
  <c r="G273" i="1"/>
  <c r="G271" i="1"/>
  <c r="G269" i="1"/>
  <c r="F259" i="1"/>
  <c r="E259" i="1"/>
  <c r="G266" i="1"/>
  <c r="G259" i="1" s="1"/>
  <c r="G264" i="1"/>
  <c r="G262" i="1"/>
  <c r="G260" i="1"/>
  <c r="F250" i="1"/>
  <c r="E250" i="1"/>
  <c r="G257" i="1"/>
  <c r="G250" i="1" s="1"/>
  <c r="G255" i="1"/>
  <c r="G253" i="1"/>
  <c r="G251" i="1"/>
  <c r="F229" i="1"/>
  <c r="E229" i="1"/>
  <c r="G248" i="1"/>
  <c r="G229" i="1" s="1"/>
  <c r="G246" i="1"/>
  <c r="G244" i="1"/>
  <c r="G242" i="1"/>
  <c r="G240" i="1"/>
  <c r="G238" i="1"/>
  <c r="G236" i="1"/>
  <c r="G234" i="1"/>
  <c r="G232" i="1"/>
  <c r="G230" i="1"/>
  <c r="F220" i="1"/>
  <c r="E220" i="1"/>
  <c r="G227" i="1"/>
  <c r="G220" i="1" s="1"/>
  <c r="G225" i="1"/>
  <c r="G223" i="1"/>
  <c r="G221" i="1"/>
  <c r="F207" i="1"/>
  <c r="E207" i="1"/>
  <c r="G218" i="1"/>
  <c r="G207" i="1" s="1"/>
  <c r="G216" i="1"/>
  <c r="G214" i="1"/>
  <c r="G212" i="1"/>
  <c r="G210" i="1"/>
  <c r="G208" i="1"/>
  <c r="F190" i="1"/>
  <c r="E190" i="1"/>
  <c r="G205" i="1"/>
  <c r="G190" i="1" s="1"/>
  <c r="G203" i="1"/>
  <c r="G201" i="1"/>
  <c r="G199" i="1"/>
  <c r="G197" i="1"/>
  <c r="G195" i="1"/>
  <c r="G193" i="1"/>
  <c r="G191" i="1"/>
  <c r="F181" i="1"/>
  <c r="E181" i="1"/>
  <c r="G188" i="1"/>
  <c r="G181" i="1" s="1"/>
  <c r="G186" i="1"/>
  <c r="G184" i="1"/>
  <c r="G182" i="1"/>
  <c r="F154" i="1"/>
  <c r="E154" i="1"/>
  <c r="G179" i="1"/>
  <c r="G154" i="1" s="1"/>
  <c r="G177" i="1"/>
  <c r="G175" i="1"/>
  <c r="G173" i="1"/>
  <c r="G171" i="1"/>
  <c r="G169" i="1"/>
  <c r="G167" i="1"/>
  <c r="G165" i="1"/>
  <c r="G163" i="1"/>
  <c r="G161" i="1"/>
  <c r="G159" i="1"/>
  <c r="G157" i="1"/>
  <c r="G155" i="1"/>
  <c r="F139" i="1"/>
  <c r="E139" i="1"/>
  <c r="G152" i="1"/>
  <c r="G139" i="1" s="1"/>
  <c r="G150" i="1"/>
  <c r="G148" i="1"/>
  <c r="G146" i="1"/>
  <c r="G144" i="1"/>
  <c r="G142" i="1"/>
  <c r="G140" i="1"/>
  <c r="F122" i="1"/>
  <c r="E122" i="1"/>
  <c r="G137" i="1"/>
  <c r="G122" i="1" s="1"/>
  <c r="G135" i="1"/>
  <c r="G133" i="1"/>
  <c r="G131" i="1"/>
  <c r="G129" i="1"/>
  <c r="G127" i="1"/>
  <c r="G125" i="1"/>
  <c r="G123" i="1"/>
  <c r="F107" i="1"/>
  <c r="E107" i="1"/>
  <c r="G120" i="1"/>
  <c r="G107" i="1" s="1"/>
  <c r="G118" i="1"/>
  <c r="G116" i="1"/>
  <c r="G114" i="1"/>
  <c r="G112" i="1"/>
  <c r="G110" i="1"/>
  <c r="G108" i="1"/>
  <c r="F90" i="1"/>
  <c r="E90" i="1"/>
  <c r="G105" i="1"/>
  <c r="G90" i="1" s="1"/>
  <c r="G103" i="1"/>
  <c r="G101" i="1"/>
  <c r="G99" i="1"/>
  <c r="G97" i="1"/>
  <c r="G95" i="1"/>
  <c r="G93" i="1"/>
  <c r="G91" i="1"/>
  <c r="E17" i="1"/>
  <c r="F68" i="1"/>
  <c r="E68" i="1"/>
  <c r="G85" i="1"/>
  <c r="G68" i="1" s="1"/>
  <c r="G83" i="1"/>
  <c r="G81" i="1"/>
  <c r="G79" i="1"/>
  <c r="G77" i="1"/>
  <c r="G75" i="1"/>
  <c r="G73" i="1"/>
  <c r="G71" i="1"/>
  <c r="G69" i="1"/>
  <c r="F33" i="1"/>
  <c r="E33" i="1"/>
  <c r="G66" i="1"/>
  <c r="G33" i="1" s="1"/>
  <c r="G64" i="1"/>
  <c r="G62" i="1"/>
  <c r="G60" i="1"/>
  <c r="G58" i="1"/>
  <c r="G56" i="1"/>
  <c r="G54" i="1"/>
  <c r="G52" i="1"/>
  <c r="G50" i="1"/>
  <c r="G48" i="1"/>
  <c r="G46" i="1"/>
  <c r="G44" i="1"/>
  <c r="G42" i="1"/>
  <c r="G40" i="1"/>
  <c r="G38" i="1"/>
  <c r="G36" i="1"/>
  <c r="G34" i="1"/>
  <c r="F18" i="1"/>
  <c r="E18" i="1"/>
  <c r="G31" i="1"/>
  <c r="G18" i="1" s="1"/>
  <c r="G29" i="1"/>
  <c r="G27" i="1"/>
  <c r="G25" i="1"/>
  <c r="G23" i="1"/>
  <c r="G21" i="1"/>
  <c r="G19" i="1"/>
  <c r="F116" i="6" l="1"/>
  <c r="F173" i="4"/>
  <c r="F20" i="4" s="1"/>
  <c r="G193" i="4"/>
  <c r="G183" i="4" s="1"/>
  <c r="F183" i="4"/>
  <c r="G173" i="4"/>
  <c r="G20" i="4" s="1"/>
  <c r="G181" i="4"/>
  <c r="G175" i="4" s="1"/>
  <c r="F175" i="4"/>
  <c r="F210" i="3"/>
  <c r="F87" i="3" s="1"/>
  <c r="F588" i="2"/>
  <c r="F462" i="2"/>
  <c r="F87" i="1"/>
  <c r="G87" i="1" s="1"/>
  <c r="G17" i="1" s="1"/>
  <c r="F663" i="1"/>
  <c r="G724" i="1"/>
  <c r="G663" i="1" s="1"/>
  <c r="F553" i="1"/>
  <c r="F79" i="6" l="1"/>
  <c r="G116" i="6"/>
  <c r="G79" i="6" s="1"/>
  <c r="F123" i="6" s="1"/>
  <c r="F19" i="6" s="1"/>
  <c r="G210" i="3"/>
  <c r="G87" i="3" s="1"/>
  <c r="F474" i="3" s="1"/>
  <c r="G474" i="3" s="1"/>
  <c r="G17" i="3" s="1"/>
  <c r="F195" i="4"/>
  <c r="G588" i="2"/>
  <c r="G464" i="2" s="1"/>
  <c r="F464" i="2"/>
  <c r="F86" i="2"/>
  <c r="G462" i="2"/>
  <c r="G86" i="2" s="1"/>
  <c r="F17" i="1"/>
  <c r="F89" i="1"/>
  <c r="G553" i="1"/>
  <c r="G89" i="1" s="1"/>
  <c r="F726" i="1" s="1"/>
  <c r="G123" i="6" l="1"/>
  <c r="G19" i="6" s="1"/>
  <c r="F17" i="3"/>
  <c r="F18" i="4"/>
  <c r="G195" i="4"/>
  <c r="G18" i="4" s="1"/>
  <c r="F590" i="2"/>
  <c r="G726" i="1"/>
  <c r="G15" i="1" s="1"/>
  <c r="F15" i="1"/>
  <c r="G590" i="2" l="1"/>
  <c r="G16" i="2" s="1"/>
  <c r="F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Ester Campo</author>
  </authors>
  <commentList>
    <comment ref="A14" authorId="0" shapeId="0" xr:uid="{84F8B7CF-B112-4BAA-A7F1-BD8DB8DB2889}">
      <text>
        <r>
          <rPr>
            <b/>
            <sz val="9"/>
            <color indexed="81"/>
            <rFont val="Tahoma"/>
            <family val="2"/>
          </rPr>
          <t>Código del concepto. Ver colores en "Entorno de trabajo: Apariencia"</t>
        </r>
      </text>
    </comment>
    <comment ref="B14" authorId="0" shapeId="0" xr:uid="{E71D39A1-BABA-4DB0-A2F1-4989949ECBB1}">
      <text>
        <r>
          <rPr>
            <b/>
            <sz val="9"/>
            <color indexed="81"/>
            <rFont val="Tahoma"/>
            <family val="2"/>
          </rPr>
          <t>Naturaleza o tipo de concepto, ver valores de cada naturaleza en la ayuda del menú contextual</t>
        </r>
      </text>
    </comment>
    <comment ref="C14" authorId="0" shapeId="0" xr:uid="{861523E3-F1B3-4893-AC63-273DA189D374}">
      <text>
        <r>
          <rPr>
            <b/>
            <sz val="9"/>
            <color indexed="81"/>
            <rFont val="Tahoma"/>
            <family val="2"/>
          </rPr>
          <t>Unidad principal de medida del concepto</t>
        </r>
      </text>
    </comment>
    <comment ref="D14" authorId="0" shapeId="0" xr:uid="{86BBAE38-D735-4DE9-9987-FF0A48D53D92}">
      <text>
        <r>
          <rPr>
            <b/>
            <sz val="9"/>
            <color indexed="81"/>
            <rFont val="Tahoma"/>
            <family val="2"/>
          </rPr>
          <t>Descripción corta</t>
        </r>
      </text>
    </comment>
    <comment ref="E14" authorId="0" shapeId="0" xr:uid="{9596C67F-8E19-428D-A78C-9D31881434B6}">
      <text>
        <r>
          <rPr>
            <b/>
            <sz val="9"/>
            <color indexed="81"/>
            <rFont val="Tahoma"/>
            <family val="2"/>
          </rPr>
          <t>Rendimiento o cantidad presupuestada</t>
        </r>
      </text>
    </comment>
    <comment ref="F14" authorId="0" shapeId="0" xr:uid="{D410A045-3CE5-4A1D-BA91-1EBF6750D328}">
      <text>
        <r>
          <rPr>
            <b/>
            <sz val="9"/>
            <color indexed="81"/>
            <rFont val="Tahoma"/>
            <family val="2"/>
          </rPr>
          <t>Precio unitario en el presupuesto</t>
        </r>
      </text>
    </comment>
    <comment ref="G14" authorId="0" shapeId="0" xr:uid="{133EFF67-15F8-4039-9F1B-1C87EC74540F}">
      <text>
        <r>
          <rPr>
            <b/>
            <sz val="9"/>
            <color indexed="81"/>
            <rFont val="Tahoma"/>
            <family val="2"/>
          </rPr>
          <t>Importe del presupuesto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Ester Campo</author>
  </authors>
  <commentList>
    <comment ref="A14" authorId="0" shapeId="0" xr:uid="{A981FDE2-4F03-4389-811E-AF9342EDB924}">
      <text>
        <r>
          <rPr>
            <b/>
            <sz val="9"/>
            <color indexed="81"/>
            <rFont val="Tahoma"/>
            <family val="2"/>
          </rPr>
          <t>Código del concepto. Ver colores en "Entorno de trabajo: Apariencia"</t>
        </r>
      </text>
    </comment>
    <comment ref="B14" authorId="0" shapeId="0" xr:uid="{32080039-878C-4DD2-BE2F-4C1E608DEC07}">
      <text>
        <r>
          <rPr>
            <b/>
            <sz val="9"/>
            <color indexed="81"/>
            <rFont val="Tahoma"/>
            <family val="2"/>
          </rPr>
          <t>Naturaleza o tipo de concepto, ver valores de cada naturaleza en la ayuda del menú contextual</t>
        </r>
      </text>
    </comment>
    <comment ref="C14" authorId="0" shapeId="0" xr:uid="{78BA6BF7-D2F4-42ED-84D1-8759685353EE}">
      <text>
        <r>
          <rPr>
            <b/>
            <sz val="9"/>
            <color indexed="81"/>
            <rFont val="Tahoma"/>
            <family val="2"/>
          </rPr>
          <t>Unidad principal de medida del concepto</t>
        </r>
      </text>
    </comment>
    <comment ref="D14" authorId="0" shapeId="0" xr:uid="{049F9E85-5EEC-49C3-B89F-42D153D1BD79}">
      <text>
        <r>
          <rPr>
            <b/>
            <sz val="9"/>
            <color indexed="81"/>
            <rFont val="Tahoma"/>
            <family val="2"/>
          </rPr>
          <t>Descripción corta</t>
        </r>
      </text>
    </comment>
    <comment ref="E14" authorId="0" shapeId="0" xr:uid="{BBBBDFF3-EAEA-459A-A9A8-7B5EE6E61965}">
      <text>
        <r>
          <rPr>
            <b/>
            <sz val="9"/>
            <color indexed="81"/>
            <rFont val="Tahoma"/>
            <family val="2"/>
          </rPr>
          <t>Rendimiento o cantidad presupuestada</t>
        </r>
      </text>
    </comment>
    <comment ref="F14" authorId="0" shapeId="0" xr:uid="{B4C02941-A2C0-49FA-AD11-6F065D2F198A}">
      <text>
        <r>
          <rPr>
            <b/>
            <sz val="9"/>
            <color indexed="81"/>
            <rFont val="Tahoma"/>
            <family val="2"/>
          </rPr>
          <t>Precio unitario en el presupuesto</t>
        </r>
      </text>
    </comment>
    <comment ref="G14" authorId="0" shapeId="0" xr:uid="{A6F27F0F-7CAB-4075-AE40-4897E6B18A6B}">
      <text>
        <r>
          <rPr>
            <b/>
            <sz val="9"/>
            <color indexed="81"/>
            <rFont val="Tahoma"/>
            <family val="2"/>
          </rPr>
          <t>Importe del presupuesto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Ester Campo</author>
  </authors>
  <commentList>
    <comment ref="A14" authorId="0" shapeId="0" xr:uid="{397D3B5E-CB21-4D81-BD7C-B8C2ACA6789A}">
      <text>
        <r>
          <rPr>
            <b/>
            <sz val="9"/>
            <color indexed="81"/>
            <rFont val="Tahoma"/>
            <family val="2"/>
          </rPr>
          <t>Código del concepto. Ver colores en "Entorno de trabajo: Apariencia"</t>
        </r>
      </text>
    </comment>
    <comment ref="B14" authorId="0" shapeId="0" xr:uid="{417B8459-3751-4653-8C3B-484F81009EC7}">
      <text>
        <r>
          <rPr>
            <b/>
            <sz val="9"/>
            <color indexed="81"/>
            <rFont val="Tahoma"/>
            <family val="2"/>
          </rPr>
          <t>Naturaleza o tipo de concepto, ver valores de cada naturaleza en la ayuda del menú contextual</t>
        </r>
      </text>
    </comment>
    <comment ref="C14" authorId="0" shapeId="0" xr:uid="{77C803FD-0F2A-43D1-A5E6-A31CE91F6C00}">
      <text>
        <r>
          <rPr>
            <b/>
            <sz val="9"/>
            <color indexed="81"/>
            <rFont val="Tahoma"/>
            <family val="2"/>
          </rPr>
          <t>Unidad principal de medida del concepto</t>
        </r>
      </text>
    </comment>
    <comment ref="D14" authorId="0" shapeId="0" xr:uid="{01E9C4BF-13E6-44D3-B378-030265980404}">
      <text>
        <r>
          <rPr>
            <b/>
            <sz val="9"/>
            <color indexed="81"/>
            <rFont val="Tahoma"/>
            <family val="2"/>
          </rPr>
          <t>Descripción corta</t>
        </r>
      </text>
    </comment>
    <comment ref="E14" authorId="0" shapeId="0" xr:uid="{2B1B6C97-BC57-4FE1-B0A2-64203E98E541}">
      <text>
        <r>
          <rPr>
            <b/>
            <sz val="9"/>
            <color indexed="81"/>
            <rFont val="Tahoma"/>
            <family val="2"/>
          </rPr>
          <t>Rendimiento o cantidad presupuestada</t>
        </r>
      </text>
    </comment>
    <comment ref="F14" authorId="0" shapeId="0" xr:uid="{2AC7E240-153E-4FCD-9319-6E5F5A2AF19A}">
      <text>
        <r>
          <rPr>
            <b/>
            <sz val="9"/>
            <color indexed="81"/>
            <rFont val="Tahoma"/>
            <family val="2"/>
          </rPr>
          <t>Precio unitario en el presupuesto</t>
        </r>
      </text>
    </comment>
    <comment ref="G14" authorId="0" shapeId="0" xr:uid="{B224C22E-38B8-4BDD-B162-E32894586534}">
      <text>
        <r>
          <rPr>
            <b/>
            <sz val="9"/>
            <color indexed="81"/>
            <rFont val="Tahoma"/>
            <family val="2"/>
          </rPr>
          <t>Importe del presupuesto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Ester Campo</author>
  </authors>
  <commentList>
    <comment ref="A14" authorId="0" shapeId="0" xr:uid="{A20CD8E0-21E9-469F-815F-0A175AA1FBD6}">
      <text>
        <r>
          <rPr>
            <b/>
            <sz val="9"/>
            <color indexed="81"/>
            <rFont val="Tahoma"/>
            <family val="2"/>
          </rPr>
          <t>Código del concepto. Ver colores en "Entorno de trabajo: Apariencia"</t>
        </r>
      </text>
    </comment>
    <comment ref="B14" authorId="0" shapeId="0" xr:uid="{53E604E6-3D68-469C-B46F-B77EC1F3BAE9}">
      <text>
        <r>
          <rPr>
            <b/>
            <sz val="9"/>
            <color indexed="81"/>
            <rFont val="Tahoma"/>
            <family val="2"/>
          </rPr>
          <t>Naturaleza o tipo de concepto, ver valores de cada naturaleza en la ayuda del menú contextual</t>
        </r>
      </text>
    </comment>
    <comment ref="C14" authorId="0" shapeId="0" xr:uid="{9C09B0B6-DE01-40E9-81F3-150C660C5BB3}">
      <text>
        <r>
          <rPr>
            <b/>
            <sz val="9"/>
            <color indexed="81"/>
            <rFont val="Tahoma"/>
            <family val="2"/>
          </rPr>
          <t>Unidad principal de medida del concepto</t>
        </r>
      </text>
    </comment>
    <comment ref="D14" authorId="0" shapeId="0" xr:uid="{D5AFA3E2-B493-45B5-8475-9A7AC3A11FC0}">
      <text>
        <r>
          <rPr>
            <b/>
            <sz val="9"/>
            <color indexed="81"/>
            <rFont val="Tahoma"/>
            <family val="2"/>
          </rPr>
          <t>Descripción corta</t>
        </r>
      </text>
    </comment>
    <comment ref="E14" authorId="0" shapeId="0" xr:uid="{35871A40-0DB6-42BC-8207-81477C336066}">
      <text>
        <r>
          <rPr>
            <b/>
            <sz val="9"/>
            <color indexed="81"/>
            <rFont val="Tahoma"/>
            <family val="2"/>
          </rPr>
          <t>Rendimiento o cantidad presupuestada</t>
        </r>
      </text>
    </comment>
    <comment ref="F14" authorId="0" shapeId="0" xr:uid="{B604AF3F-C0A9-4920-81C5-E7299BD7785F}">
      <text>
        <r>
          <rPr>
            <b/>
            <sz val="9"/>
            <color indexed="81"/>
            <rFont val="Tahoma"/>
            <family val="2"/>
          </rPr>
          <t>Precio unitario en el presupuesto</t>
        </r>
      </text>
    </comment>
    <comment ref="G14" authorId="0" shapeId="0" xr:uid="{B3466146-E30F-4265-A935-5433CD89C9DF}">
      <text>
        <r>
          <rPr>
            <b/>
            <sz val="9"/>
            <color indexed="81"/>
            <rFont val="Tahoma"/>
            <family val="2"/>
          </rPr>
          <t>Importe del presupuesto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Ester Campo</author>
  </authors>
  <commentList>
    <comment ref="A14" authorId="0" shapeId="0" xr:uid="{99B7F3EE-7977-43B9-A2BE-3B3987013942}">
      <text>
        <r>
          <rPr>
            <b/>
            <sz val="9"/>
            <color indexed="81"/>
            <rFont val="Tahoma"/>
            <family val="2"/>
          </rPr>
          <t>Código del concepto. Ver colores en "Entorno de trabajo: Apariencia"</t>
        </r>
      </text>
    </comment>
    <comment ref="B14" authorId="0" shapeId="0" xr:uid="{D0123125-0313-45A0-8467-9A0C7EAAB6C6}">
      <text>
        <r>
          <rPr>
            <b/>
            <sz val="9"/>
            <color indexed="81"/>
            <rFont val="Tahoma"/>
            <family val="2"/>
          </rPr>
          <t>Naturaleza o tipo de concepto, ver valores de cada naturaleza en la ayuda del menú contextual</t>
        </r>
      </text>
    </comment>
    <comment ref="C14" authorId="0" shapeId="0" xr:uid="{83602B79-82E1-400F-8B5A-B05A24006B54}">
      <text>
        <r>
          <rPr>
            <b/>
            <sz val="9"/>
            <color indexed="81"/>
            <rFont val="Tahoma"/>
            <family val="2"/>
          </rPr>
          <t>Unidad principal de medida del concepto</t>
        </r>
      </text>
    </comment>
    <comment ref="D14" authorId="0" shapeId="0" xr:uid="{52C8BEE4-18AD-4C67-9F94-1C233CD3637D}">
      <text>
        <r>
          <rPr>
            <b/>
            <sz val="9"/>
            <color indexed="81"/>
            <rFont val="Tahoma"/>
            <family val="2"/>
          </rPr>
          <t>Descripción corta</t>
        </r>
      </text>
    </comment>
    <comment ref="E14" authorId="0" shapeId="0" xr:uid="{48A1AC84-B50B-4EFA-9FDF-5A04A6CACCE2}">
      <text>
        <r>
          <rPr>
            <b/>
            <sz val="9"/>
            <color indexed="81"/>
            <rFont val="Tahoma"/>
            <family val="2"/>
          </rPr>
          <t>Rendimiento o cantidad presupuestada</t>
        </r>
      </text>
    </comment>
    <comment ref="F14" authorId="0" shapeId="0" xr:uid="{EE9D026E-A6A8-4986-8009-818AB4C1D298}">
      <text>
        <r>
          <rPr>
            <b/>
            <sz val="9"/>
            <color indexed="81"/>
            <rFont val="Tahoma"/>
            <family val="2"/>
          </rPr>
          <t>Precio unitario en el presupuesto</t>
        </r>
      </text>
    </comment>
    <comment ref="G14" authorId="0" shapeId="0" xr:uid="{F35D89D6-D630-4FD9-A7BA-9AF69FC403CA}">
      <text>
        <r>
          <rPr>
            <b/>
            <sz val="9"/>
            <color indexed="81"/>
            <rFont val="Tahoma"/>
            <family val="2"/>
          </rPr>
          <t>Importe del presupuesto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Ester Campo</author>
  </authors>
  <commentList>
    <comment ref="A14" authorId="0" shapeId="0" xr:uid="{678DD94B-EC74-42FE-8E58-6ABC931C8D0C}">
      <text>
        <r>
          <rPr>
            <b/>
            <sz val="9"/>
            <color indexed="81"/>
            <rFont val="Tahoma"/>
            <family val="2"/>
          </rPr>
          <t>Código del concepto. Ver colores en "Entorno de trabajo: Apariencia"</t>
        </r>
      </text>
    </comment>
    <comment ref="B14" authorId="0" shapeId="0" xr:uid="{333DCECD-8674-4CD5-B7E6-760976B05475}">
      <text>
        <r>
          <rPr>
            <b/>
            <sz val="9"/>
            <color indexed="81"/>
            <rFont val="Tahoma"/>
            <family val="2"/>
          </rPr>
          <t>Naturaleza o tipo de concepto, ver valores de cada naturaleza en la ayuda del menú contextual</t>
        </r>
      </text>
    </comment>
    <comment ref="C14" authorId="0" shapeId="0" xr:uid="{174C88D0-EFDB-4DF6-A754-62B6C8031F20}">
      <text>
        <r>
          <rPr>
            <b/>
            <sz val="9"/>
            <color indexed="81"/>
            <rFont val="Tahoma"/>
            <family val="2"/>
          </rPr>
          <t>Unidad principal de medida del concepto</t>
        </r>
      </text>
    </comment>
    <comment ref="D14" authorId="0" shapeId="0" xr:uid="{ABA4CE35-1CAB-4D61-985D-87E6B3FBCDCF}">
      <text>
        <r>
          <rPr>
            <b/>
            <sz val="9"/>
            <color indexed="81"/>
            <rFont val="Tahoma"/>
            <family val="2"/>
          </rPr>
          <t>Descripción corta</t>
        </r>
      </text>
    </comment>
    <comment ref="E14" authorId="0" shapeId="0" xr:uid="{6AA2DC9A-75AB-4466-8A15-732BD085D217}">
      <text>
        <r>
          <rPr>
            <b/>
            <sz val="9"/>
            <color indexed="81"/>
            <rFont val="Tahoma"/>
            <family val="2"/>
          </rPr>
          <t>Rendimiento o cantidad presupuestada</t>
        </r>
      </text>
    </comment>
    <comment ref="F14" authorId="0" shapeId="0" xr:uid="{65803FD9-DED6-4AF2-9CAD-713B29215A1A}">
      <text>
        <r>
          <rPr>
            <b/>
            <sz val="9"/>
            <color indexed="81"/>
            <rFont val="Tahoma"/>
            <family val="2"/>
          </rPr>
          <t>Precio unitario en el presupuesto</t>
        </r>
      </text>
    </comment>
    <comment ref="G14" authorId="0" shapeId="0" xr:uid="{D133FC49-36AD-4D1B-AD7A-C0C86C1F1E84}">
      <text>
        <r>
          <rPr>
            <b/>
            <sz val="9"/>
            <color indexed="81"/>
            <rFont val="Tahoma"/>
            <family val="2"/>
          </rPr>
          <t>Importe del presupuesto</t>
        </r>
      </text>
    </comment>
  </commentList>
</comments>
</file>

<file path=xl/sharedStrings.xml><?xml version="1.0" encoding="utf-8"?>
<sst xmlns="http://schemas.openxmlformats.org/spreadsheetml/2006/main" count="5522" uniqueCount="2503">
  <si>
    <t>Código</t>
  </si>
  <si>
    <t>Nat</t>
  </si>
  <si>
    <t>Ud</t>
  </si>
  <si>
    <t>Resumen</t>
  </si>
  <si>
    <t>CanPres</t>
  </si>
  <si>
    <t>Pres</t>
  </si>
  <si>
    <t>ImpPres</t>
  </si>
  <si>
    <t>FUSIOPER</t>
  </si>
  <si>
    <t>Partida</t>
  </si>
  <si>
    <t/>
  </si>
  <si>
    <t>SISTEMA FUSIOPER</t>
  </si>
  <si>
    <t>LOS PRECIOS DE LOS CAPITULOS ANTERIORES SON POR MATERIAL PUESTO EN NUESTRO ALMACÉN, P.V.P y SIN I.V.A.
Cuando vaya a realizar la obra puede descargar las normas para la instalación de nuestra web (www.polytherm.es) o ponerse en contacto con nuestros técnicos para que le faciliten una copia.</t>
  </si>
  <si>
    <t>1.1</t>
  </si>
  <si>
    <t>Capítulo</t>
  </si>
  <si>
    <t>TUBERÍAS FUSIOPER</t>
  </si>
  <si>
    <t>01.01.01</t>
  </si>
  <si>
    <t>FUSIOPER -1 BLUELINE</t>
  </si>
  <si>
    <t>TBFP50323</t>
  </si>
  <si>
    <t>m</t>
  </si>
  <si>
    <t>FUSIOPER 1 32X2,9 BARRAS 3 m SERIE 5</t>
  </si>
  <si>
    <t>Tubería  para instalaciones de agua fría y caliente.
Alta estabilidad térmica, con campo de trabajo de -20ºC a +90ºC.
Gran caudal
Baja rugosidad
Compatible con accesorios Fusioper (soldados) o Press Fitting (prensados).
Fabricado en U.E.
NOTA: Se suministrarán barras de 4 m hasta fin de stock.</t>
  </si>
  <si>
    <t>TBFP50403</t>
  </si>
  <si>
    <t>FUSIOPER 1 40X3,7 BARRAS 3 m SERIE 5</t>
  </si>
  <si>
    <t>TBFP50503</t>
  </si>
  <si>
    <t>FUSIOPER 1 50X4,6 BARRAS 3 m SERIE 5</t>
  </si>
  <si>
    <t>TBFP50633</t>
  </si>
  <si>
    <t>FUSIOPER 1 63X5,8 BARRAS 3 m SERIE 5</t>
  </si>
  <si>
    <t>TBFP50753</t>
  </si>
  <si>
    <t>FUSIOPER 1 75X6.8 BARRAS 3 m SERIE 5</t>
  </si>
  <si>
    <t>TBFP50903</t>
  </si>
  <si>
    <t>FUSIOPER 1 90X8,2 BARRAS 3 m SERIE 5</t>
  </si>
  <si>
    <t>Total 01.01.01</t>
  </si>
  <si>
    <t>01.01.02</t>
  </si>
  <si>
    <t>FUSIOPER-3-FASER WHITELINE</t>
  </si>
  <si>
    <t>TBFAS50253</t>
  </si>
  <si>
    <t>FUSIOPER 3-FASER 25X2,3 BARRAS 3 m SERIE 5</t>
  </si>
  <si>
    <t>Tubería  para instalaciones de agua fría y caliente, con refuerzo de  fibra de vidrio para reducir su dilatación y aumentar su Rigidez.
Alta estabilidad térmica, con campo de trabajo de -20ºC a +90ºC.
Estabilidad dimensional.
Gran caudal.
Baja rugosidad
Compatible con accesorios Fusioper (soldados) o Press Fitting (prensados).
Fabricado en U.E
NOTA: Se suministrarán barras de 4 m hasta fin de stock.</t>
  </si>
  <si>
    <t>TBFAS50323</t>
  </si>
  <si>
    <t>FUSIOPER 3-FASER 32X2,9 BARRAS 3 m SERIE 5</t>
  </si>
  <si>
    <t>TBFAS50403</t>
  </si>
  <si>
    <t>FUSIOPER 3-FASER 40X3,7 BARRAS 3 m SERIE 5</t>
  </si>
  <si>
    <t>TBFAS50503</t>
  </si>
  <si>
    <t>FUSIOPER 3-FASER 50X4,6 BARRAS 3 m SERIE 5</t>
  </si>
  <si>
    <t>TBFAS50633</t>
  </si>
  <si>
    <t>FUSIOPER 3-FASER 63X5,8 BARRAS 3 m SERIE 5</t>
  </si>
  <si>
    <t>TBFAS50753</t>
  </si>
  <si>
    <t>FUSIOPER 3-FASER 75X6,8 BARRAS 3 m SERIE 5</t>
  </si>
  <si>
    <t>TBFAS50903</t>
  </si>
  <si>
    <t>FUSIOPER 3-FASER 90X8,2 BARRAS 3 m SERIE 5</t>
  </si>
  <si>
    <t>TBFAS50113</t>
  </si>
  <si>
    <t>FUSIOPER 3-FASER 110X10 BARRAS 3 m SERIE 5</t>
  </si>
  <si>
    <t>TBFAS40253</t>
  </si>
  <si>
    <t>FUSIOPER 3-FASER 25X2,8 BARRAS 3 m SERIE 4</t>
  </si>
  <si>
    <t>TBFAS40323</t>
  </si>
  <si>
    <t>FUSIOPER 3-FASER 32X3,6 BARRAS 3 m SERIE 4</t>
  </si>
  <si>
    <t>TBFAS40403</t>
  </si>
  <si>
    <t>FUSIOPER 3-FASER 40X4,5 BARRAS 3 m SERIE 4</t>
  </si>
  <si>
    <t>TBFAS40503</t>
  </si>
  <si>
    <t>FUSIOPER 3-FASER 50X5,6 BARRAS 3 m SERIE 4</t>
  </si>
  <si>
    <t>TBFAS40633</t>
  </si>
  <si>
    <t>FUSIOPER 3-FASER 63X7,1 BARRAS 3 m SERIE 4</t>
  </si>
  <si>
    <t>TBFAS40753</t>
  </si>
  <si>
    <t>FUSIOPER 3-FASER 75X8,4 BARRAS 3 m SERIE 4</t>
  </si>
  <si>
    <t>TBFAS40903</t>
  </si>
  <si>
    <t>FUSIOPER 3-FASER 90X10,1 BARRAS 3 m SERIE 4</t>
  </si>
  <si>
    <t>TBFAS40113</t>
  </si>
  <si>
    <t>FUSIOPER 3-FASER 110X12,3 BARRAS 3 m SERIE 4</t>
  </si>
  <si>
    <t>Total 01.01.02</t>
  </si>
  <si>
    <t>01.01.03</t>
  </si>
  <si>
    <t>FUSIOPER-6-EVOHFASER REDLINE</t>
  </si>
  <si>
    <t>TBEFA50253</t>
  </si>
  <si>
    <t>FUSIOPER-6- EVOHFASER 25X2,3+B SERIE 5 (BARRAS 3 m)</t>
  </si>
  <si>
    <t>Tubería  para instalaciones de calefacción y climatización donde se requiere impermeabilidad al oxígeno, rigidez y protección a los rayos ultravioleta.
Alta estabilidad térmica, con campo de trabajo de -20ºC a +90ºC.
Estabilidad dimensional.
Gran caudal.
Baja rugosidad
Compatible con accesorios Fusioper (soldados) o Press Fitting (prensados).
Fabricado en U.E
NOTA: Se suministrarán barras de 4 m hasta fin de stock.</t>
  </si>
  <si>
    <t>TBEFA50323</t>
  </si>
  <si>
    <t>FUSIOPER-6- EVOHFASER 32X2,9+B SERIE 5 (BARRAS 3 m)</t>
  </si>
  <si>
    <t>TBEFA50403</t>
  </si>
  <si>
    <t>FUSIOPER-6- EVOHFASER 40X3,7+B SERIE 5 (BARRAS 3 m)</t>
  </si>
  <si>
    <t>TBEFA50503</t>
  </si>
  <si>
    <t>FUSIOPER-6- EVOHFASER 50X4,6+B SERIE 5 (BARRAS 3 m)</t>
  </si>
  <si>
    <t>TBEFA50633</t>
  </si>
  <si>
    <t>FUSIOPER-6- EVOHFASER 63X5,8+B SERIE 5 (BARRAS 3 m)</t>
  </si>
  <si>
    <t>TBEFA50753</t>
  </si>
  <si>
    <t>FUSIOPER-6- EVOHFASER 75X6,8+B SERIE 5 (BARRAS 3 m)</t>
  </si>
  <si>
    <t>TBEFA50903</t>
  </si>
  <si>
    <t>FUSIOPER-6- EVOHFASER 90X8,2+B SERIE 5 (BARRAS 3 m)</t>
  </si>
  <si>
    <t>TBEFAS51103</t>
  </si>
  <si>
    <t>FUSIOPER-6- EVOHFASER 110X10+B SERIE 5 (BARRAS 3 m)</t>
  </si>
  <si>
    <t>Total 01.01.03</t>
  </si>
  <si>
    <t>Total 1.1</t>
  </si>
  <si>
    <t>1.2</t>
  </si>
  <si>
    <t>ACCESORIOS FUSIOPER</t>
  </si>
  <si>
    <t>01.02.01</t>
  </si>
  <si>
    <t>TE TUBO</t>
  </si>
  <si>
    <t>FP1825</t>
  </si>
  <si>
    <t>u</t>
  </si>
  <si>
    <t>TE TUBO 25-25-25</t>
  </si>
  <si>
    <t>Fabricado de Pert II, se caracteriza por su resistencia y estabilidad frente a las altas temperaturas de los fluidos. Campo de trabajo de -20ºC a +90ºC, con gran resistencia a la corrosión y a los agentes químicos.
Alta resistencia al impacto.
Neutralidad al olor y al sabor.
Bajas pérdidas de carga y excelente soldabilidad.
Fabricado en la U.E.</t>
  </si>
  <si>
    <t>FP1832</t>
  </si>
  <si>
    <t>TE TUBO 32-32-32</t>
  </si>
  <si>
    <t>FP1840</t>
  </si>
  <si>
    <t>TE TUBO 40-40-40</t>
  </si>
  <si>
    <t>FP1850</t>
  </si>
  <si>
    <t>TE TUBO 50-50-50</t>
  </si>
  <si>
    <t>FP1863</t>
  </si>
  <si>
    <t>TE TUBO 63-63-63</t>
  </si>
  <si>
    <t>FP1875</t>
  </si>
  <si>
    <t>TE TUBO 75-75-75</t>
  </si>
  <si>
    <t>FP1890</t>
  </si>
  <si>
    <t>TE TUBO 90-90-90</t>
  </si>
  <si>
    <t>Total 01.02.01</t>
  </si>
  <si>
    <t>01.02.02</t>
  </si>
  <si>
    <t>TE REDUCIDA</t>
  </si>
  <si>
    <t>FP1920</t>
  </si>
  <si>
    <t>TE REDUCIDA 32-25-25</t>
  </si>
  <si>
    <t>FP1925</t>
  </si>
  <si>
    <t>TE REDUCIDA 32-25-32</t>
  </si>
  <si>
    <t>FP1900</t>
  </si>
  <si>
    <t>TE REDUCIDA 40-32-40</t>
  </si>
  <si>
    <t>FP1905</t>
  </si>
  <si>
    <t>TE REDUCIDA 50-32-50</t>
  </si>
  <si>
    <t>FP1910</t>
  </si>
  <si>
    <t>TE REDUCIDA 63-32-63</t>
  </si>
  <si>
    <t>FP1915</t>
  </si>
  <si>
    <t>TE REDUCIDA 63-40-63</t>
  </si>
  <si>
    <t>Total 01.02.02</t>
  </si>
  <si>
    <t>01.02.03</t>
  </si>
  <si>
    <t>CODO 90º</t>
  </si>
  <si>
    <t>FP2025</t>
  </si>
  <si>
    <t>CODO 25-25</t>
  </si>
  <si>
    <t>FP2032</t>
  </si>
  <si>
    <t>CODO 32-32</t>
  </si>
  <si>
    <t>FP2040</t>
  </si>
  <si>
    <t>CODO 40-40</t>
  </si>
  <si>
    <t>FP2050</t>
  </si>
  <si>
    <t>CODO 50-50</t>
  </si>
  <si>
    <t>FP2063</t>
  </si>
  <si>
    <t>CODO 63-63</t>
  </si>
  <si>
    <t>FP2075</t>
  </si>
  <si>
    <t>CODO 75-75</t>
  </si>
  <si>
    <t>FP2090</t>
  </si>
  <si>
    <t>CODO 90-90</t>
  </si>
  <si>
    <t>Total 01.02.03</t>
  </si>
  <si>
    <t>01.02.04</t>
  </si>
  <si>
    <t>CODO 45º</t>
  </si>
  <si>
    <t>FP2132</t>
  </si>
  <si>
    <t>CODO 32-32/ 45º</t>
  </si>
  <si>
    <t>FP2140</t>
  </si>
  <si>
    <t>CODO 40-40/45º</t>
  </si>
  <si>
    <t>FP2150</t>
  </si>
  <si>
    <t>CODO 50-50/45º</t>
  </si>
  <si>
    <t>FP2163</t>
  </si>
  <si>
    <t>CODO 63-63/45º</t>
  </si>
  <si>
    <t>FP2175</t>
  </si>
  <si>
    <t>CODO 75-75/45º</t>
  </si>
  <si>
    <t>FP2190</t>
  </si>
  <si>
    <t>CODO 90-90/45º</t>
  </si>
  <si>
    <t>Total 01.02.04</t>
  </si>
  <si>
    <t>01.02.05</t>
  </si>
  <si>
    <t>RACOR CON BRIDA</t>
  </si>
  <si>
    <t>FP1632</t>
  </si>
  <si>
    <t>RACOR BRIDA 32</t>
  </si>
  <si>
    <t>FP1640</t>
  </si>
  <si>
    <t>RACOR BRIDA 40</t>
  </si>
  <si>
    <t>FP1650</t>
  </si>
  <si>
    <t>RACOR BRIDA 50</t>
  </si>
  <si>
    <t>FP1663</t>
  </si>
  <si>
    <t>RACOR BRIDA 63</t>
  </si>
  <si>
    <t>FP1675</t>
  </si>
  <si>
    <t>RACOR BRIDA 75</t>
  </si>
  <si>
    <t>FP1690</t>
  </si>
  <si>
    <t>RACOR BRIDA 90</t>
  </si>
  <si>
    <t>FP3132</t>
  </si>
  <si>
    <t>RACOR CON BRIDA 32</t>
  </si>
  <si>
    <t>FP3140</t>
  </si>
  <si>
    <t>RACOR CON BRIDA 40</t>
  </si>
  <si>
    <t>FP3150</t>
  </si>
  <si>
    <t>RACOR CON BRIDA 50</t>
  </si>
  <si>
    <t>FP3163</t>
  </si>
  <si>
    <t>RACOR CON BRIDA 63</t>
  </si>
  <si>
    <t>FP3175</t>
  </si>
  <si>
    <t>RACOR CON BRIDA 75</t>
  </si>
  <si>
    <t>FP3190</t>
  </si>
  <si>
    <t>RACOR CON BRIDA 90</t>
  </si>
  <si>
    <t>Total 01.02.05</t>
  </si>
  <si>
    <t>01.02.06</t>
  </si>
  <si>
    <t>RACOR BRIDA ROSCADA</t>
  </si>
  <si>
    <t>FP3165</t>
  </si>
  <si>
    <t>RACOR BRIDA ROSCADA 63</t>
  </si>
  <si>
    <t>FP3177</t>
  </si>
  <si>
    <t>RACOR BRIDA ROSCADA 75</t>
  </si>
  <si>
    <t>FP3195</t>
  </si>
  <si>
    <t>RACOR BRIDA ROSCADA 90</t>
  </si>
  <si>
    <t>Total 01.02.06</t>
  </si>
  <si>
    <t>01.02.09</t>
  </si>
  <si>
    <t>MANGUITO</t>
  </si>
  <si>
    <t>FP1425</t>
  </si>
  <si>
    <t>MANGUITO 25-25 (REDUCCIÓN 32M-25H)</t>
  </si>
  <si>
    <t>FP1432</t>
  </si>
  <si>
    <t>MANGUITO 32-32 (REDUCCIÓN 40M-32H)</t>
  </si>
  <si>
    <t>FP1440</t>
  </si>
  <si>
    <t>MANGUITO 40-40 (REDUCCIÓN 50M-40H)</t>
  </si>
  <si>
    <t>FP1450</t>
  </si>
  <si>
    <t>MANGUITO 50-50 (REDUCCIÓN 63M-50H)</t>
  </si>
  <si>
    <t>FP1463</t>
  </si>
  <si>
    <t>MANGUITO 63-63 (REDUCCIÓN 75M-50H)</t>
  </si>
  <si>
    <t>FP1475</t>
  </si>
  <si>
    <t>MANGUITO 75-75 (REDUCCIÓN 90M-75H)</t>
  </si>
  <si>
    <t>FP1490</t>
  </si>
  <si>
    <t>MANGUITO 90-90</t>
  </si>
  <si>
    <t>Total 01.02.09</t>
  </si>
  <si>
    <t>01.02.10</t>
  </si>
  <si>
    <t>MANGUITO REDUCIDO</t>
  </si>
  <si>
    <t>FP1435</t>
  </si>
  <si>
    <t>MANGUITO REDUCIDO 40-32 (REDUCCIÓN 50M-32H)</t>
  </si>
  <si>
    <t>FP1445</t>
  </si>
  <si>
    <t>MANGUITO REDUCIDO 50-40 (REDUCCIÓN 63M-40H)</t>
  </si>
  <si>
    <t>FP1455</t>
  </si>
  <si>
    <t>MANGUITO REDUCIDO 63-50 (REDUCCIÓN 75M-50H)</t>
  </si>
  <si>
    <t>FP1465</t>
  </si>
  <si>
    <t>MANGUITO REDUCIDO 75-63 (REDUCCIÓN 90M-63H)</t>
  </si>
  <si>
    <t>FP1470</t>
  </si>
  <si>
    <t>MANGUITO REDUCIDO 90-75</t>
  </si>
  <si>
    <t xml:space="preserve">
Fabricado de Pert II, se caracteriza por su resistencia y estabilidad frente a las altas temperaturas de los fluidos. Campo de trabajo de -20ºC a +90ºC, con gran resistencia a la corrosión y a los agentes químicos.
Alta resistencia al impacto.
Neutralidad al olor y al sabor.
Bajas pérdidas de carga y excelente soldabilidad.
Fabricado en la U.E.</t>
  </si>
  <si>
    <t>Total 01.02.10</t>
  </si>
  <si>
    <t>01.02.11</t>
  </si>
  <si>
    <t>REDUCCIÓN</t>
  </si>
  <si>
    <t>FP1431</t>
  </si>
  <si>
    <t>REDUCCIÓN 32-16</t>
  </si>
  <si>
    <t>FP1433</t>
  </si>
  <si>
    <t>REDUCCIÓN 32-20</t>
  </si>
  <si>
    <t>FP1434</t>
  </si>
  <si>
    <t>REDUCCIÓN 32-25</t>
  </si>
  <si>
    <t>Total 01.02.11</t>
  </si>
  <si>
    <t>01.02.12</t>
  </si>
  <si>
    <t>TAPÓN</t>
  </si>
  <si>
    <t>FP2432</t>
  </si>
  <si>
    <t>TAPON HEMBRA Ø32 PARA TUBOS ( TAPÓN MACHO Ø40 PARA ACCESORIOS)</t>
  </si>
  <si>
    <t>FP2440</t>
  </si>
  <si>
    <t>TAPON HEMBRA Ø40 PARA TUBOS ( TAPÓN MACHO Ø50 PARA ACCESORIOS)</t>
  </si>
  <si>
    <t>FP2450</t>
  </si>
  <si>
    <t>TAPON HEMBRA Ø50 PARA TUBOS ( TAPÓN MACHO Ø63 PARA ACCESORIOS)</t>
  </si>
  <si>
    <t>FP2463</t>
  </si>
  <si>
    <t>TAPON HEMBRA Ø63 PARA TUBOS ( TAPÓN MACHO Ø75 PARA ACCESORIOS)</t>
  </si>
  <si>
    <t>FP2475</t>
  </si>
  <si>
    <t>TAPON HEMBRA Ø75 PARA TUBOS ( TAPÓN MACHO Ø90 PARA ACCESORIOS)</t>
  </si>
  <si>
    <t>FP2490</t>
  </si>
  <si>
    <t>TAPON HEMBRA Ø90 PARA TUBOS ( TAPÓN MACHO Ø110 PARA ACCESORIOS)</t>
  </si>
  <si>
    <t>FP3063</t>
  </si>
  <si>
    <t>TAPÓN Ø63 1/2"</t>
  </si>
  <si>
    <t>Tapones laterales para colector soldable por termofusión.</t>
  </si>
  <si>
    <t>FP3075</t>
  </si>
  <si>
    <t>TAPÓN Ø75 1/2"</t>
  </si>
  <si>
    <t>FP3090</t>
  </si>
  <si>
    <t>TAPÓN Ø90 1/2"</t>
  </si>
  <si>
    <t>Total 01.02.12</t>
  </si>
  <si>
    <t>01.02.13</t>
  </si>
  <si>
    <t>INSERTO Ø40</t>
  </si>
  <si>
    <t>FP1590</t>
  </si>
  <si>
    <t>INSERTO 40 PARA 75</t>
  </si>
  <si>
    <t>FP1595</t>
  </si>
  <si>
    <t>INSERTO 40 PARA 90</t>
  </si>
  <si>
    <t>FP1597</t>
  </si>
  <si>
    <t>INSERTO 40 PARA 110</t>
  </si>
  <si>
    <t>Total 01.02.13</t>
  </si>
  <si>
    <t>01.02.14</t>
  </si>
  <si>
    <t>INSERTO Ø32</t>
  </si>
  <si>
    <t>FP1600</t>
  </si>
  <si>
    <t>INSERTO 32 PARA 75</t>
  </si>
  <si>
    <t>FP1605</t>
  </si>
  <si>
    <t>INSERTO 32 PARA 90</t>
  </si>
  <si>
    <t>FP1610</t>
  </si>
  <si>
    <t>INSERTO 32 PARA 110</t>
  </si>
  <si>
    <t>Total 01.02.14</t>
  </si>
  <si>
    <t>01.02.15</t>
  </si>
  <si>
    <t>INSERTO Ø25</t>
  </si>
  <si>
    <t>FP1500</t>
  </si>
  <si>
    <t>INSERTO 25 PARA 50</t>
  </si>
  <si>
    <t>FP1505</t>
  </si>
  <si>
    <t>INSERTO 25 PARA 63</t>
  </si>
  <si>
    <t>FP1510</t>
  </si>
  <si>
    <t>INSERTO 25 PARA 75</t>
  </si>
  <si>
    <t>FP1515</t>
  </si>
  <si>
    <t>INSERTO 25 PARA 90</t>
  </si>
  <si>
    <t>FP1520</t>
  </si>
  <si>
    <t>INSERTO 25 PARA 110</t>
  </si>
  <si>
    <t>Total 01.02.15</t>
  </si>
  <si>
    <t>01.02.16</t>
  </si>
  <si>
    <t>INSERTO Ø20</t>
  </si>
  <si>
    <t>FP1530</t>
  </si>
  <si>
    <t>INSERTO 20 PARA 50</t>
  </si>
  <si>
    <t>FP1535</t>
  </si>
  <si>
    <t>INSERTO 20 PARA 63</t>
  </si>
  <si>
    <t>FP1540</t>
  </si>
  <si>
    <t>INSERTO 20 PARA 75</t>
  </si>
  <si>
    <t>FP1545</t>
  </si>
  <si>
    <t>INSERTO 20 PARA 90</t>
  </si>
  <si>
    <t>Total 01.02.16</t>
  </si>
  <si>
    <t>01.02.17</t>
  </si>
  <si>
    <t>INSERTO Ø16</t>
  </si>
  <si>
    <t>FP1560</t>
  </si>
  <si>
    <t>INSERTO 16 PARA 50</t>
  </si>
  <si>
    <t>FP1565</t>
  </si>
  <si>
    <t>INSERTO 16 PARA 63</t>
  </si>
  <si>
    <t>FP1570</t>
  </si>
  <si>
    <t>INSERTO 16 PARA 75</t>
  </si>
  <si>
    <t>FP1575</t>
  </si>
  <si>
    <t>INSERTO 16 PARA 90</t>
  </si>
  <si>
    <t>Total 01.02.17</t>
  </si>
  <si>
    <t>01.02.18</t>
  </si>
  <si>
    <t>INSERTO SALIDA ROSCA HEMBRA</t>
  </si>
  <si>
    <t>FP2850</t>
  </si>
  <si>
    <t>INSERTO ROSCA 1/2" H PARA 50</t>
  </si>
  <si>
    <t>Accesorio mixto para soldar por termofusión, con terminal roscada en latón y refuerzo de acero inox.
Fabricado en la U.E.</t>
  </si>
  <si>
    <t>FP2855</t>
  </si>
  <si>
    <t>INSERTO ROSCA 1/2" H PARA 63</t>
  </si>
  <si>
    <t>FP2860</t>
  </si>
  <si>
    <t>INSERTO ROSCA 1/2" H PARA 75</t>
  </si>
  <si>
    <t>FP2865</t>
  </si>
  <si>
    <t>INSERTO ROSCA 1/2" H PARA 90</t>
  </si>
  <si>
    <t>FP2867</t>
  </si>
  <si>
    <t>INSERTO ROSCA 1/2" H PARA 110</t>
  </si>
  <si>
    <t>FP3000</t>
  </si>
  <si>
    <t>INSERTO ROSCA 3/4" H PARA 75</t>
  </si>
  <si>
    <t>FP3005</t>
  </si>
  <si>
    <t>INSERTO ROSCA 3/4" H PARA 90</t>
  </si>
  <si>
    <t>FP3010</t>
  </si>
  <si>
    <t>INSERTO ROSCA 3/4" H PARA 110</t>
  </si>
  <si>
    <t>FP3015</t>
  </si>
  <si>
    <t>INSERTO ROSCA 1" H PARA 75</t>
  </si>
  <si>
    <t>FP3020</t>
  </si>
  <si>
    <t>INSERTO ROSCA 1" H PARA 90</t>
  </si>
  <si>
    <t>FP3025</t>
  </si>
  <si>
    <t>INSERTO ROSCA 1" H PARA 110</t>
  </si>
  <si>
    <t>Total 01.02.18</t>
  </si>
  <si>
    <t>01.02.19</t>
  </si>
  <si>
    <t>INSERTO SALIDA ROSCA MACHO</t>
  </si>
  <si>
    <t>FP3100</t>
  </si>
  <si>
    <t>INSERTO 50 ROSCA 3/4" MACHO</t>
  </si>
  <si>
    <t>FP3105</t>
  </si>
  <si>
    <t>INSERTO 63 ROSCA 3/4" MACHO</t>
  </si>
  <si>
    <t>FP3110</t>
  </si>
  <si>
    <t>INSERTO 75 ROSCA 3/4" MACHO</t>
  </si>
  <si>
    <t>FP3115</t>
  </si>
  <si>
    <t>INSERTO 90 ROSCA 3/4" MACHO</t>
  </si>
  <si>
    <t>FP3120</t>
  </si>
  <si>
    <t>INSERTO 110 ROSCA 3/4" MACHO</t>
  </si>
  <si>
    <t>FP2870</t>
  </si>
  <si>
    <t>INSERTO 75 ROSCA 1" MACHO</t>
  </si>
  <si>
    <t>FP2875</t>
  </si>
  <si>
    <t>INSERTO 90 ROSCA 1" MACHO</t>
  </si>
  <si>
    <t>FP2877</t>
  </si>
  <si>
    <t>INSERTO 110 ROSCA 1 " MACHO</t>
  </si>
  <si>
    <t>FP2880</t>
  </si>
  <si>
    <t>INSERTO 75 ROSCA 1 1/4" MACHO</t>
  </si>
  <si>
    <t>FP2885</t>
  </si>
  <si>
    <t>INSERTO 90 ROSCA 1 1/4" MACHO</t>
  </si>
  <si>
    <t>FP2887</t>
  </si>
  <si>
    <t>INSERTO 110 ROSCA 1 1/4" MACHO</t>
  </si>
  <si>
    <t>Total 01.02.19</t>
  </si>
  <si>
    <t>01.02.20</t>
  </si>
  <si>
    <t>RACOR MACHO</t>
  </si>
  <si>
    <t>FP1225</t>
  </si>
  <si>
    <t>RACOR MACHO 25 3/4"</t>
  </si>
  <si>
    <t>FP1226</t>
  </si>
  <si>
    <t>RACOR MACHO 25 1"</t>
  </si>
  <si>
    <t>FP1232</t>
  </si>
  <si>
    <t>RACOR MACHO 32 1"</t>
  </si>
  <si>
    <t>FP1240</t>
  </si>
  <si>
    <t>RACOR MACHO 40 1 1/4"</t>
  </si>
  <si>
    <t>FP1250</t>
  </si>
  <si>
    <t>RACOR MACHO 50 1 1/2"</t>
  </si>
  <si>
    <t>Total 01.02.20</t>
  </si>
  <si>
    <t>01.02.21</t>
  </si>
  <si>
    <t>RACOR LOCO</t>
  </si>
  <si>
    <t>FP1325</t>
  </si>
  <si>
    <t>RACOR LOCO 25 1"</t>
  </si>
  <si>
    <t>FP1332</t>
  </si>
  <si>
    <t>RACOR LOCO 32  1 1/4"</t>
  </si>
  <si>
    <t>FP1340</t>
  </si>
  <si>
    <t>RACOR LOCO 40 1 1/2"</t>
  </si>
  <si>
    <t>FP1350</t>
  </si>
  <si>
    <t>RACOR LOCO 50 2"</t>
  </si>
  <si>
    <t>Total 01.02.21</t>
  </si>
  <si>
    <t>01.02.22</t>
  </si>
  <si>
    <t>RACOR LOCO 3 PIEZAS</t>
  </si>
  <si>
    <t>FP2324</t>
  </si>
  <si>
    <t>RACOR LOCO 3 PIEZAS 25 3/4"</t>
  </si>
  <si>
    <t>FP2325</t>
  </si>
  <si>
    <t>RACOR LOCO 3 PIEZAS 25 1"</t>
  </si>
  <si>
    <t>FP2332</t>
  </si>
  <si>
    <t>RACOR LOCO 3 PIEZAS 32 1"</t>
  </si>
  <si>
    <t>FP2340</t>
  </si>
  <si>
    <t>RACOR LOCO 3 PIEZAS 40 1 1/4"</t>
  </si>
  <si>
    <t>FP2350</t>
  </si>
  <si>
    <t>RACOR LOCO 3 PIEZAS 50 1 1/2"</t>
  </si>
  <si>
    <t>FP2363</t>
  </si>
  <si>
    <t>RACOR LOCO 3 PIEZAS 63 2"</t>
  </si>
  <si>
    <t>Total 01.02.22</t>
  </si>
  <si>
    <t>01.02.23</t>
  </si>
  <si>
    <t>INSERTO 1/2" MONTAJE SOBRE TAPÓN</t>
  </si>
  <si>
    <t>FP2424</t>
  </si>
  <si>
    <t>INSERTO 1/2" PARA MONTAJE EN TAPON</t>
  </si>
  <si>
    <t>Total 01.02.23</t>
  </si>
  <si>
    <t>01.02.24</t>
  </si>
  <si>
    <t>TE ROSCA MACHO</t>
  </si>
  <si>
    <t>FP2727</t>
  </si>
  <si>
    <t>TE 25  3/4" ROSCA MACHO CENTRAL</t>
  </si>
  <si>
    <t>FP2728</t>
  </si>
  <si>
    <t>TE 25  1" ROSCA MACHO CENTRAL</t>
  </si>
  <si>
    <t>FP2730</t>
  </si>
  <si>
    <t>TE 32 1" ROSCA MACHO CENTRAL</t>
  </si>
  <si>
    <t>FP2740</t>
  </si>
  <si>
    <t>TE 40 1 1/4" ROSCA MACHO CENTRAL</t>
  </si>
  <si>
    <t>FP2750</t>
  </si>
  <si>
    <t>TE 50 1 1/2" ROSCA MACHO CENTRAL</t>
  </si>
  <si>
    <t>FP2729</t>
  </si>
  <si>
    <t>TE 25 3/4" ROSCA MACHO LATERAL</t>
  </si>
  <si>
    <t>FP2731</t>
  </si>
  <si>
    <t>TE 25 1" ROSCA MACHO LATERAL</t>
  </si>
  <si>
    <t>FP2732</t>
  </si>
  <si>
    <t>TE 32 1" ROSCA MACHO LATERAL</t>
  </si>
  <si>
    <t>FP2742</t>
  </si>
  <si>
    <t>TE 40 1 1/4" ROSCA MACHO LATERAL</t>
  </si>
  <si>
    <t>FP2752</t>
  </si>
  <si>
    <t>TE 50 1 1/2" ROSCA MACHO LATERAL</t>
  </si>
  <si>
    <t>Total 01.02.24</t>
  </si>
  <si>
    <t>01.02.25</t>
  </si>
  <si>
    <t>CODO ROSCA MACHO</t>
  </si>
  <si>
    <t>FP2768</t>
  </si>
  <si>
    <t>CODO 25 3/4" MACHO</t>
  </si>
  <si>
    <t>FP2769</t>
  </si>
  <si>
    <t>CODO 25 1" MACHO</t>
  </si>
  <si>
    <t>FP2770</t>
  </si>
  <si>
    <t>CODO 32 1" MACHO</t>
  </si>
  <si>
    <t>FP2775</t>
  </si>
  <si>
    <t>CODO 40 1 1/4" MACHO</t>
  </si>
  <si>
    <t>FP2780</t>
  </si>
  <si>
    <t>CODO 50 1 1/2" MACHO</t>
  </si>
  <si>
    <t>Total 01.02.25</t>
  </si>
  <si>
    <t>01.02.26</t>
  </si>
  <si>
    <t>REDUCCIÓN MACHO</t>
  </si>
  <si>
    <t>FP2700</t>
  </si>
  <si>
    <t>REDUCCION 40 1" MACHO</t>
  </si>
  <si>
    <t>FP2705</t>
  </si>
  <si>
    <t>REDUCCION 50 1 1/4" MACHO</t>
  </si>
  <si>
    <t>FP2710</t>
  </si>
  <si>
    <t>RACOR 63 1 1/2" MACHO</t>
  </si>
  <si>
    <t>Total 01.02.26</t>
  </si>
  <si>
    <t>01.02.27</t>
  </si>
  <si>
    <t>REDUCCIÓN TUERCA MÓVIL</t>
  </si>
  <si>
    <t>FP2800</t>
  </si>
  <si>
    <t>REDUCCION 40 1 1/4" TUERCA MOVIL</t>
  </si>
  <si>
    <t>FP2805</t>
  </si>
  <si>
    <t>REDUCCION 50 1 1/2" TUERCA MOVIL</t>
  </si>
  <si>
    <t>FP2810</t>
  </si>
  <si>
    <t>REDUCCION 63 2" TUERCA MOVIL</t>
  </si>
  <si>
    <t>Total 01.02.27</t>
  </si>
  <si>
    <t>01.02.28</t>
  </si>
  <si>
    <t>TE HEMBRA</t>
  </si>
  <si>
    <t>FP2305</t>
  </si>
  <si>
    <t>TE 32 1/2" ROSCA HEMBRA CENTRAL</t>
  </si>
  <si>
    <t>FP2306</t>
  </si>
  <si>
    <t>TE 32 3/4" ROSCA HEMBRA CENTRAL</t>
  </si>
  <si>
    <t>FP2307</t>
  </si>
  <si>
    <t>TE 40 1" ROSCA HEMBRA CENTRAL</t>
  </si>
  <si>
    <t>FP2300</t>
  </si>
  <si>
    <t>TE 32 1/2" ROSCA HEMBRA LATERAL</t>
  </si>
  <si>
    <t>FP2301</t>
  </si>
  <si>
    <t>TE 32 3/4" ROSCA HEMBRA LATERAL</t>
  </si>
  <si>
    <t>FP2302</t>
  </si>
  <si>
    <t>TE 40 1" ROSCA HEMBRA LATERAL</t>
  </si>
  <si>
    <t>Total 01.02.28</t>
  </si>
  <si>
    <t>01.02.29</t>
  </si>
  <si>
    <t>RACOR HEMBRA</t>
  </si>
  <si>
    <t>FP1125</t>
  </si>
  <si>
    <t>RACOR 25 1/2" HEMBRA</t>
  </si>
  <si>
    <t>FP1126</t>
  </si>
  <si>
    <t>RACOR 25 3/4" HEMBRA</t>
  </si>
  <si>
    <t>FP1127</t>
  </si>
  <si>
    <t>RACOR 32 1/2" HEMBRA</t>
  </si>
  <si>
    <t>FP1132</t>
  </si>
  <si>
    <t>RACOR 32 3/4" HEMBRA</t>
  </si>
  <si>
    <t>FP1140</t>
  </si>
  <si>
    <t>RACOR 40 1" HEMBRA</t>
  </si>
  <si>
    <t>Total 01.02.29</t>
  </si>
  <si>
    <t>01.02.30</t>
  </si>
  <si>
    <t>TUBOS ROSCA</t>
  </si>
  <si>
    <t>FP2397</t>
  </si>
  <si>
    <t>TUBO 63 ROSCA MACHO</t>
  </si>
  <si>
    <t>FP2398</t>
  </si>
  <si>
    <t>TUBO 75 ROSCA MACHO</t>
  </si>
  <si>
    <t>FP2399</t>
  </si>
  <si>
    <t>TUBO 90 ROSCA MACHO</t>
  </si>
  <si>
    <t>FP2407</t>
  </si>
  <si>
    <t>TUBO 63 TUERCA MOVIL</t>
  </si>
  <si>
    <t>FP2408</t>
  </si>
  <si>
    <t>TUBO 75 TUERCA MOVIL</t>
  </si>
  <si>
    <t>FP2409</t>
  </si>
  <si>
    <t>TUBO 90 TUERCA MOVIL</t>
  </si>
  <si>
    <t>Total 01.02.30</t>
  </si>
  <si>
    <t>01.02.31</t>
  </si>
  <si>
    <t>COLECTORES FUSIOPER</t>
  </si>
  <si>
    <t>FP3202</t>
  </si>
  <si>
    <t>COLECTOR BASICO Ø90 PARA TUBERIA Ø40 2 VIAS</t>
  </si>
  <si>
    <t>Colector horizontal de Ø90 Fusioper para conexión a tubería de Ø40, mediante soldadura por electro-fusión.</t>
  </si>
  <si>
    <t>FP3204</t>
  </si>
  <si>
    <t>COLECTOR BASICO Ø90 PARA TUBERIA Ø40 4 VIAS</t>
  </si>
  <si>
    <t>FP3206</t>
  </si>
  <si>
    <t>COLECTOR BASICO Ø90 PARA TUBERIA Ø40 6 VIAS</t>
  </si>
  <si>
    <t>FP3222</t>
  </si>
  <si>
    <t>COLECTOR 1"  Ø90 CON RACORES 1" HEMBRA 2 VIAS</t>
  </si>
  <si>
    <t>Colector horizontal de Ø90 con racores 1” M y termómetro.</t>
  </si>
  <si>
    <t>FP3224</t>
  </si>
  <si>
    <t>COLECTOR 1"  Ø90 CON RACORES 1" HEMBRA 4 VIAS</t>
  </si>
  <si>
    <t>FP3226</t>
  </si>
  <si>
    <t>COLECTOR 1"  Ø90 CON RACORES 1" HEMBRA 6 VIAS</t>
  </si>
  <si>
    <t>FP3252</t>
  </si>
  <si>
    <t>COLECTOR 1 1/4"  Ø90 CON RACORES 11/4" 2 VIAS</t>
  </si>
  <si>
    <t>Colector horizontal de Ø90 con racores 1 1/4” M y  termómetro.</t>
  </si>
  <si>
    <t>FP3254</t>
  </si>
  <si>
    <t>COLECTOR 1 1/4"  Ø90 CON RACORES 11/4" 4 VIAS</t>
  </si>
  <si>
    <t>FP3256</t>
  </si>
  <si>
    <t>COLECTOR 1 1/4"  Ø90 CON RACORES 11/4" 6 VIAS</t>
  </si>
  <si>
    <t>FP3272</t>
  </si>
  <si>
    <t>COLECTOR 1"/40 1"HEMBRA /Ø40 2 VIAS</t>
  </si>
  <si>
    <t>Colector horizontal de Ø90 Fusioper con tomas de salida rosca  1” M, toma de entrada Ø40,  termóme-tro y tapones laterales</t>
  </si>
  <si>
    <t>FP3274</t>
  </si>
  <si>
    <t>COLECTOR 1"/40 1"HEMBRA /Ø40 4 VIAS</t>
  </si>
  <si>
    <t>FP3060</t>
  </si>
  <si>
    <t>TAPON CON TOMA A Ø25</t>
  </si>
  <si>
    <t>FP3061</t>
  </si>
  <si>
    <t>TAPON ROSCA 3/4" M</t>
  </si>
  <si>
    <t>Total 01.02.31</t>
  </si>
  <si>
    <t>01.02.34</t>
  </si>
  <si>
    <t>SEPARADORES HIDRÁULICOS</t>
  </si>
  <si>
    <t>SU101.500</t>
  </si>
  <si>
    <t>SEPARADOR HIDRAULICO BASICO HIDRAULICO 2 VIAS</t>
  </si>
  <si>
    <t>SU101.520</t>
  </si>
  <si>
    <t>SEPARADOR HIDRAULICO CON RACORES 1 " HEMBRA</t>
  </si>
  <si>
    <t>SU101.525</t>
  </si>
  <si>
    <t>SEPARADOR HIDRAULICO CON RACORES 1 1/4" MACHO</t>
  </si>
  <si>
    <t>SU101.530</t>
  </si>
  <si>
    <t>SEPARADOR HIDRAULICO CON RACORES HEMBRA 1" Y BOMBA 1"</t>
  </si>
  <si>
    <t>SU101.535</t>
  </si>
  <si>
    <t>SEPARADOR HIDRAULICO RACORES MACHO 1 1/4" Y BOMBA 1 1/4"</t>
  </si>
  <si>
    <t>SU101.540</t>
  </si>
  <si>
    <t>SEPARADOR HIDRAULICO CON BOMBA HEL 60/25-110</t>
  </si>
  <si>
    <t>SU101.545</t>
  </si>
  <si>
    <t>SEPARADOR HIDRAULICO CON BOMBA UE 75A/25-130</t>
  </si>
  <si>
    <t>SU101.550</t>
  </si>
  <si>
    <t>SEPARADOR HIDRAULICO CON BOMBA MAXI 80/25-180</t>
  </si>
  <si>
    <t>SU101.560</t>
  </si>
  <si>
    <t>SEPARADOR HIDRAULICO/BOMBA HEL 60/25-110 Y RACOR 1"H</t>
  </si>
  <si>
    <t>SU101.565</t>
  </si>
  <si>
    <t>SEPARADOR HIDRAULICO/BOMBA UE 75A/25-130 Y RACORES 1"H</t>
  </si>
  <si>
    <t>SU101.570</t>
  </si>
  <si>
    <t>SEPARADOR HIDRAULICO/BOMBA MAXI 80/25-180 Y RACORES 1 1/4"M</t>
  </si>
  <si>
    <t>Total 01.02.34</t>
  </si>
  <si>
    <t>01.02.32</t>
  </si>
  <si>
    <t>VALVULA DE ESFERA</t>
  </si>
  <si>
    <t>FP3432</t>
  </si>
  <si>
    <t>VALVULA ESFERA FUSIOPER Ø32</t>
  </si>
  <si>
    <t>FP3440</t>
  </si>
  <si>
    <t>VALVULA ESFERA FUSIOPER Ø40</t>
  </si>
  <si>
    <t>FP3450</t>
  </si>
  <si>
    <t>VALVULA ESFERA FUSIOPER Ø50</t>
  </si>
  <si>
    <t>FP3463</t>
  </si>
  <si>
    <t>VALVULA ESFERA FUSIOPER Ø63</t>
  </si>
  <si>
    <t>Total 01.02.32</t>
  </si>
  <si>
    <t>01.02.33</t>
  </si>
  <si>
    <t>DISOLVENTE DE LIMPIEZA</t>
  </si>
  <si>
    <t>FP4000</t>
  </si>
  <si>
    <t>Total 01.02.33</t>
  </si>
  <si>
    <t>Total 1.2</t>
  </si>
  <si>
    <t>1.3</t>
  </si>
  <si>
    <t>ACCESORIOS ELECTROFUSIÓN</t>
  </si>
  <si>
    <t>FP2663</t>
  </si>
  <si>
    <t>MANGUITO ELECTROFUSIÓN 63-63</t>
  </si>
  <si>
    <t>FP2675</t>
  </si>
  <si>
    <t>MANGUITO ELECTROFUSIÓN 75-75</t>
  </si>
  <si>
    <t>FP2690</t>
  </si>
  <si>
    <t>MANGUITO ELECTROFUSIÓN 90-90</t>
  </si>
  <si>
    <t>FP2695</t>
  </si>
  <si>
    <t>MANGUITO ELECTROFUSIÓN 110-110</t>
  </si>
  <si>
    <t>FP2696</t>
  </si>
  <si>
    <t>MANGUITO ELECTROFUSIÓN 125-125</t>
  </si>
  <si>
    <t>INJECTION MOLDING, ELECTROFUSIÓN COUPLER , SRD11 (S5), PERT-II-LG CHEM SP988
Ø125</t>
  </si>
  <si>
    <t>FP2677</t>
  </si>
  <si>
    <t>REDUCCIÓN ELECTROFUSIÓN 90-75</t>
  </si>
  <si>
    <t>FP2697</t>
  </si>
  <si>
    <t>REDUCCIÓN ELECTROFUSIÓN 110-90</t>
  </si>
  <si>
    <t>FP2699</t>
  </si>
  <si>
    <t>REDUCCION ELECTROFUSIÓN 125-110</t>
  </si>
  <si>
    <t>INJECTION MOLDING, ELECTROFUSIÓN REDUCER , SRD11 (S5), PERT-II-LG CHEM SP988
Ø125-110</t>
  </si>
  <si>
    <t>FP2900</t>
  </si>
  <si>
    <t>CODO 90º ELECTROFUSIÓN  75-75</t>
  </si>
  <si>
    <t>FP2905</t>
  </si>
  <si>
    <t>CODO 90º ELECTROFUSIÓN  90-90</t>
  </si>
  <si>
    <t>FP2910</t>
  </si>
  <si>
    <t>CODO 90º ELECTROFUSIÓN  110-110</t>
  </si>
  <si>
    <t>FP2915</t>
  </si>
  <si>
    <t>CODO 90º ELECTROFUSIÓN 125-125</t>
  </si>
  <si>
    <t>INJECTION MOLDING, ELECTROFUSIÓN 90 DEGREE ELBOW , SRD11 (S5), PERT-II-LG CHEM SP988
Ø125</t>
  </si>
  <si>
    <t>FP2902</t>
  </si>
  <si>
    <t>CODO 45º ELECTROFUSIÓN  75-75</t>
  </si>
  <si>
    <t>FP2907</t>
  </si>
  <si>
    <t>CODO 45º ELECTROFUSIÓN  90-90</t>
  </si>
  <si>
    <t>FP2917</t>
  </si>
  <si>
    <t>CODO 45º ELECTROFUSIÓN 125-125</t>
  </si>
  <si>
    <t>INJECTION MOLDING, ELECTROFUSIÓN 45 DEGREE ELBOW , SRD11 (S5), PERT-II-LG CHEM SP988
Ø125</t>
  </si>
  <si>
    <t>FP2912</t>
  </si>
  <si>
    <t>CODO 45º ELECTROFUSIÓN  110-110</t>
  </si>
  <si>
    <t>FP2919</t>
  </si>
  <si>
    <t>TE TUBO ELECTROFUSIÓN 75-75-75</t>
  </si>
  <si>
    <t>INJECTION MOLDING, ELECTROFUSIÓN TEE, SRD11 (S5), PERT-II-LG CHEM SP988
Ø75</t>
  </si>
  <si>
    <t>FP2920</t>
  </si>
  <si>
    <t>TE TUBO ELECTROFUSIÓN   90-90-90</t>
  </si>
  <si>
    <t>FP2925</t>
  </si>
  <si>
    <t>TE TUBO ELECTROFUSIÓN  110-110-110</t>
  </si>
  <si>
    <t>FP2927</t>
  </si>
  <si>
    <t>TE REDUCIDA ELECTROFUSIÓN  125-110-125</t>
  </si>
  <si>
    <t>INJECTION MOLDING, ELECTROFUSIÓN TEE REDUCER , SRD11 (S5), PERT-II-LG CHEM SP988
Ø125-110-125</t>
  </si>
  <si>
    <t>FP3500</t>
  </si>
  <si>
    <t>REDUCCION PARA ELECTROFUSIÓN 90-40</t>
  </si>
  <si>
    <t>INJECTION MOLDING, REDUCER FOR ELECTROFUSION (WITHOUT RESISTANCE) , SRD11 (S5), PERT-II-LG CHEM SP988
Ø90-40</t>
  </si>
  <si>
    <t>FP3505</t>
  </si>
  <si>
    <t>REDUCCION PARA ELECTROFUSIÓN 90-50</t>
  </si>
  <si>
    <t>INJECTION MOLDING, REDUCER FOR ELECTROFUSION (WITHOUT RESISTANCE) , SRD11 (S5), PERT-II-LG CHEM SP988Ø90-50</t>
  </si>
  <si>
    <t>FP3510</t>
  </si>
  <si>
    <t>REDUCCION PARA ELECTROFUSIÓN 90-63</t>
  </si>
  <si>
    <t>INJECTION MOLDING, REDUCER FOR ELECTROFUSION (WITHOUT RESISTANCE), SRD11 (S5), PERT-II-LG CHEM SP988
Ø90-63</t>
  </si>
  <si>
    <t>FP3515</t>
  </si>
  <si>
    <t>REDUCCION PARA ELECTROFUSIÓN 110-63</t>
  </si>
  <si>
    <t>INJECTION MOLDING, REDUCER FOR ELECTROFUSION (WITHOUT RESISTANCE) , SRD11 (S5), PERT-II-LG CHEM SP988Ø110-63</t>
  </si>
  <si>
    <t>FP3375</t>
  </si>
  <si>
    <t>TAPÓN PARA ELECTROFUSIÓN 75-75</t>
  </si>
  <si>
    <t>END CAP FOR ELECTROFUSION (WITHOUT RESISTANCE), SRD11 (S5), PERT-II-LG CHEM SP988
75-75</t>
  </si>
  <si>
    <t>FP3390</t>
  </si>
  <si>
    <t>TAPÓN PARA  ELECTROFUSIÓN 90-90</t>
  </si>
  <si>
    <t>END CAP FOR ELECTROFUSION (WITHOUT RESISTANCE), SRD11 (S5), PERT-II-LG CHEM SP988
90-90</t>
  </si>
  <si>
    <t>FP3395</t>
  </si>
  <si>
    <t>TAPÓN PARA ELECTROFUSIÓN 110-110</t>
  </si>
  <si>
    <t>END CAP FOR ELECTROFUSION (WITHOUT RESISTANCE), SRD11 (S5), PERT-II-LG CHEM SP988
110-110</t>
  </si>
  <si>
    <t>FP3397</t>
  </si>
  <si>
    <t>TAPÓN PARA ELECTROFUSIÓN 125-125</t>
  </si>
  <si>
    <t>END CAP FOR ELECTROFUSION (WITHOUT RESISTANCE), SRD11 (S5), PERT-II-LG CHEM SP988
125-125</t>
  </si>
  <si>
    <t>FP2933</t>
  </si>
  <si>
    <t>RACOR PARA BRIDA 75 PARA ELECTROFUSIÓN (SIN BRIDA)</t>
  </si>
  <si>
    <t>BUTT FUSION FLANGE ADAPTER FOR ELECTROFUSION (WITHOUT RESISTANCE), LONG SPIGOT END, SDR 11 (S5) - PERT-II-LG CHEM SP988
Ø75</t>
  </si>
  <si>
    <t>FP2934</t>
  </si>
  <si>
    <t>RACOR PARA BRIDA 90 PARA ELECTROFUSIÓN (SIN BRIDA)</t>
  </si>
  <si>
    <t>BUTT FUSION FLANGE ADAPTER FOR ELECTROFUSION (WITHOUT RESISTANCE), LONG SPIGOT END, SDR 11 (S5) - PERT-II-LG CHEM SP988
Ø90</t>
  </si>
  <si>
    <t>FP2935</t>
  </si>
  <si>
    <t>RACOR PARA BRIDA 110 PARA ELECTROFUSIÓN (SIN BRIDA)</t>
  </si>
  <si>
    <t>FP2936</t>
  </si>
  <si>
    <t>RACOR PARA BRIDA 125 PARA ELECTROFUSIÓN (SIN BRIDA)</t>
  </si>
  <si>
    <t>BUTT FUSION FLANGE ADAPTER FOR ELECTROFUSION (WITHOUT RESISTANCE), LONG SPIGOT END, SDR 11 (S5) - PERT-II-LG CHEM SP988
Ø125</t>
  </si>
  <si>
    <t>FP2950</t>
  </si>
  <si>
    <t>BRIDA PLANA 75 (185X145X93)</t>
  </si>
  <si>
    <t>FP2952</t>
  </si>
  <si>
    <t>BRIDA PLANA 90 (200X160X112)</t>
  </si>
  <si>
    <t>FP2955</t>
  </si>
  <si>
    <t>BRIDA PLANA 110 (220x180x117)</t>
  </si>
  <si>
    <t>FP2957</t>
  </si>
  <si>
    <t>BRIDA PLANA 125 (220x180x132)</t>
  </si>
  <si>
    <t>FP1777</t>
  </si>
  <si>
    <t>ROSCADA 75- 2 1/2" (185X145X2 1/2")</t>
  </si>
  <si>
    <t>FP1797</t>
  </si>
  <si>
    <t>ROSCADA 90- 3" (200X160X3")</t>
  </si>
  <si>
    <t>FP2970</t>
  </si>
  <si>
    <t>ROSCADA 110-4" (220X180X4")</t>
  </si>
  <si>
    <t>FP2972</t>
  </si>
  <si>
    <t>ROSCADA 125-5" (220X180X5")</t>
  </si>
  <si>
    <t>Total 1.3</t>
  </si>
  <si>
    <t>1.4</t>
  </si>
  <si>
    <t>COLECTORES</t>
  </si>
  <si>
    <t>Total 1.4</t>
  </si>
  <si>
    <t>1.5</t>
  </si>
  <si>
    <t>SEPARADOR HIDRAULICO</t>
  </si>
  <si>
    <t>Total 1.5</t>
  </si>
  <si>
    <t>1.6</t>
  </si>
  <si>
    <t>HERRAMIENTAS FUSIOPER</t>
  </si>
  <si>
    <t>01.06.02</t>
  </si>
  <si>
    <t>OTRAS HERRAMIENTAS</t>
  </si>
  <si>
    <t>HE520.460</t>
  </si>
  <si>
    <t>SOLDADOR HASTA Ø63 SIN MATRICES</t>
  </si>
  <si>
    <t>Placa calefactora para termofusión con punto fijo de temperatura a 260ºC</t>
  </si>
  <si>
    <t>HE520.465</t>
  </si>
  <si>
    <t>SOLDADOR HASTA Ø90 SIN MATRICES</t>
  </si>
  <si>
    <t>HE520.480</t>
  </si>
  <si>
    <t>GUANTES TÉRMICOS</t>
  </si>
  <si>
    <t>Guantes térmicos.</t>
  </si>
  <si>
    <t>HE520.485</t>
  </si>
  <si>
    <t>SOPORTE BANCO PARA MAQUINAS</t>
  </si>
  <si>
    <t>Soporte banco, para máquinas soldadoras.</t>
  </si>
  <si>
    <t>HE520.816</t>
  </si>
  <si>
    <t>MATRICES Ø16</t>
  </si>
  <si>
    <t>Matrices con recubrimiento antihaderente para sistema Fusioper.</t>
  </si>
  <si>
    <t>HE520.820</t>
  </si>
  <si>
    <t>MATRICES Ø20</t>
  </si>
  <si>
    <t>HE520.825</t>
  </si>
  <si>
    <t>MATRICES Ø25</t>
  </si>
  <si>
    <t>HE520.832</t>
  </si>
  <si>
    <t>MATRICES Ø32</t>
  </si>
  <si>
    <t>HE520.840</t>
  </si>
  <si>
    <t>MATRICES Ø40</t>
  </si>
  <si>
    <t>HE520.850</t>
  </si>
  <si>
    <t>MATRICES Ø50</t>
  </si>
  <si>
    <t>HE520.863</t>
  </si>
  <si>
    <t>MATRICES Ø63</t>
  </si>
  <si>
    <t>HE520.875</t>
  </si>
  <si>
    <t>MATRICES Ø75</t>
  </si>
  <si>
    <t>HE520.890</t>
  </si>
  <si>
    <t>MATRICES Ø90</t>
  </si>
  <si>
    <t>HE520.855</t>
  </si>
  <si>
    <t>MATRICES INSERTO Ø50</t>
  </si>
  <si>
    <t>Matrices con recubrimiento antihaderente para inserto de sistema Fusioper.</t>
  </si>
  <si>
    <t>HE520.864</t>
  </si>
  <si>
    <t>MATRICES INSERTO Ø63</t>
  </si>
  <si>
    <t>HE520.876</t>
  </si>
  <si>
    <t>MATRICES INSERTO Ø75</t>
  </si>
  <si>
    <t>HE520.895</t>
  </si>
  <si>
    <t>MATRICES INSERTO Ø90</t>
  </si>
  <si>
    <t>HE520.897</t>
  </si>
  <si>
    <t>MATRICES INSERTO Ø110</t>
  </si>
  <si>
    <t>HE520.900</t>
  </si>
  <si>
    <t>MATRICES INSERTO 32/40 PARA 75</t>
  </si>
  <si>
    <t>HE520.905</t>
  </si>
  <si>
    <t>MATRICES INSERTO 32/40 PARA 90</t>
  </si>
  <si>
    <t>HE520.907</t>
  </si>
  <si>
    <t>MATRICES INSERTO 32/40 PARA 110</t>
  </si>
  <si>
    <t>HE100.570</t>
  </si>
  <si>
    <t>BROCA PARA INSERTOS Ø16,20 Y 25</t>
  </si>
  <si>
    <t>Broca para taladros de inserto.</t>
  </si>
  <si>
    <t>HE100.573</t>
  </si>
  <si>
    <t>BROCA PARA INSERTOS Ø32 Y 40</t>
  </si>
  <si>
    <t>HE100.530</t>
  </si>
  <si>
    <t>CORTATUBOS HASTA Ø63</t>
  </si>
  <si>
    <t>Cortatubos con cuchilla especial para plástico.</t>
  </si>
  <si>
    <t>HE100.535</t>
  </si>
  <si>
    <t>CORTATUBOS HASTA Ø125</t>
  </si>
  <si>
    <t>HE521.065</t>
  </si>
  <si>
    <t>RASQUETA</t>
  </si>
  <si>
    <t>HE521.070</t>
  </si>
  <si>
    <t>REDONDEADOR Ø75</t>
  </si>
  <si>
    <t>HE521.071</t>
  </si>
  <si>
    <t>REDONDEADOR Ø90</t>
  </si>
  <si>
    <t>HE521.072</t>
  </si>
  <si>
    <t>REDONDEADOR Ø110</t>
  </si>
  <si>
    <t>HE521.066</t>
  </si>
  <si>
    <t>ALINEADOR Ø75</t>
  </si>
  <si>
    <t>HE521.067</t>
  </si>
  <si>
    <t>ALINEADOR Ø90</t>
  </si>
  <si>
    <t>HE521.068</t>
  </si>
  <si>
    <t>ALINEADOR Ø110</t>
  </si>
  <si>
    <t>Total 01.06.02</t>
  </si>
  <si>
    <t>Total 1.6</t>
  </si>
  <si>
    <t>Total FUSIOPER</t>
  </si>
  <si>
    <t>PRESS FITTING</t>
  </si>
  <si>
    <t>SISTEMA PRESS FITTING</t>
  </si>
  <si>
    <t>2.1</t>
  </si>
  <si>
    <t>TUBERIAS PRESS FITTING</t>
  </si>
  <si>
    <t>TFPR1610</t>
  </si>
  <si>
    <t>TUBERIA FUSIOPER PRESS Ø16 ROLLOS 75 M</t>
  </si>
  <si>
    <t>Tuberías Fusioper Press de Pert-II, con estructura reforzada para temperaturas de trabajo de hasta 90ºC.</t>
  </si>
  <si>
    <t>TFPR2010</t>
  </si>
  <si>
    <t>TUBERIA FUSIOPER PRESS Ø20 ROLLOS 75 M</t>
  </si>
  <si>
    <t>TFPR2510</t>
  </si>
  <si>
    <t>TUBERIA FUSIOPER PRESS Ø25 ROLLOS 50 M</t>
  </si>
  <si>
    <t>TBFPR1605</t>
  </si>
  <si>
    <t>TUBERIA FUSIOPER PRESS Ø16 BARRAS 3 M</t>
  </si>
  <si>
    <t>Tuberías Fusioper Press de Pert-II, con estructura reforzada para temperaturas de trabajo de hasta 90ºC. 
NOTA: Se suministrarán barras de 5 m hasta fin de stock.</t>
  </si>
  <si>
    <t>TBFPR2005</t>
  </si>
  <si>
    <t>TUBERIA FUSIOPER PRESS Ø20 BARRAS 3 M</t>
  </si>
  <si>
    <t>TBFPR2505</t>
  </si>
  <si>
    <t>TUBERIA FUSIOPER PRESS Ø25 BARRAS 3 M</t>
  </si>
  <si>
    <t>TCX161875</t>
  </si>
  <si>
    <t>TUBERIA WASSERFLEX Ø16</t>
  </si>
  <si>
    <t>Tubería en polietileno reticulado (PEX) de Termoconcept para instalaciones de fontanería,  proceso HXU con total uniformidad de reticulación en su estructura molecular.
Fabricado en la U.E.</t>
  </si>
  <si>
    <t>TCX201975</t>
  </si>
  <si>
    <t>TUBERIA WASSERFLEX Ø20</t>
  </si>
  <si>
    <t>TCX252305</t>
  </si>
  <si>
    <t>TUBERIA WASSERFLEX Ø25</t>
  </si>
  <si>
    <t>TCX322905</t>
  </si>
  <si>
    <t>TUBERIA WASSERFLEX Ø32</t>
  </si>
  <si>
    <t>TCXB161803</t>
  </si>
  <si>
    <t>TUBERIA WASSERFLEX Ø16 barras</t>
  </si>
  <si>
    <t>Tubería en polietileno reticulado (PEX) de Termoconcept para instalaciones de fontanería,  proceso HXU con total uniformidad de reticulación en su estructura molecular.
Fabricado en la U.E.
NOTA: Se suministrarán barras de 5 m hasta fin de stock.</t>
  </si>
  <si>
    <t>TCXB201903</t>
  </si>
  <si>
    <t>TUBERIA WASSERFLEX Ø20 barras</t>
  </si>
  <si>
    <t>TCXB252303</t>
  </si>
  <si>
    <t>TUBERIA WASSERFLEX Ø25 barras</t>
  </si>
  <si>
    <t>TCXB322903</t>
  </si>
  <si>
    <t>TUBERIA WASSERFLEX Ø32 barras</t>
  </si>
  <si>
    <t>TM51610</t>
  </si>
  <si>
    <t>TUBO MULTICAPA POLYLASER PRESS  Ø16X2 (rollos de 100 m)</t>
  </si>
  <si>
    <t>Tubería multicapa Polytherm Pert II- Al -Pert II, estanco al oxígeno, gran estabilidad térmica y flexibilidad.
Para instalaciones de calefacción, climatización y fontanería.
Fabricado en la U.E.</t>
  </si>
  <si>
    <t>TM51620</t>
  </si>
  <si>
    <t>TUBO MULTICAPA POLYLASER PRESS Ø16X2 (rollos de 200 m)</t>
  </si>
  <si>
    <t>TM51650</t>
  </si>
  <si>
    <t>TUBO MULTICAPA POLYLASER PRESS Ø16X2 (rollos de 500 m)</t>
  </si>
  <si>
    <t>TM52010</t>
  </si>
  <si>
    <t>TUBO MULTICAPA POLYLASER PRESS Ø20X2 (rollos de 100 m)</t>
  </si>
  <si>
    <t>TM52505</t>
  </si>
  <si>
    <t>TUBO MULTICAPA POLYLASER PRESS Ø25X2,5 (rollos de 50 m)</t>
  </si>
  <si>
    <t>TM53205</t>
  </si>
  <si>
    <t>TUBO MULTICAPA POLYLASER PRESS Ø32X3 (rollos de 50 m)</t>
  </si>
  <si>
    <t>TMB51603</t>
  </si>
  <si>
    <t>TUBO MULTICAPA POLYLASER PRESS Ø16X2 (barras 3 m)</t>
  </si>
  <si>
    <t>Tubería multicapa Polytherm Pert II- Al -Pert II, estanco al oxígeno, gran estabilidad térmica y flexibilidad.
Para instalaciones de calefacción, climatización y fontanería.
Fabricado en la U.E.
NOTA: Se suministrarán barras de 5 m hasta fin de stock.</t>
  </si>
  <si>
    <t>TMB52003</t>
  </si>
  <si>
    <t>TUBO MULTICAPA POLYLASER PRESS Ø20X2 (barras 3 m)</t>
  </si>
  <si>
    <t>TMB52503</t>
  </si>
  <si>
    <t>TUBO MULTICAPA POLYLASER PRESS Ø25X2,5 (barras 3 m)</t>
  </si>
  <si>
    <t>TMB53203</t>
  </si>
  <si>
    <t>TUBO MULTICAPA POLYLASER PRESS Ø32X3 (barras 3 m)</t>
  </si>
  <si>
    <t>TCMB44003</t>
  </si>
  <si>
    <t>TUBO MULTICAPA TC PE-AL-PEX Ø40X3,7 barras</t>
  </si>
  <si>
    <t>Tubo multicapa PE-AL PEX en polietileno reticulado para instalaciones de calefacción, climatización y fontanería. Estanco al oxígeno de alta flexibilidad y gran estabilidad térmica.
NOTA: Se suministrarán barras de 5 m hasta fin de stock.</t>
  </si>
  <si>
    <t>TCMB45003</t>
  </si>
  <si>
    <t>TUBO MULTICAPA TC PE-AL-PEX Ø50X4,6 barras</t>
  </si>
  <si>
    <t>TCMB46303</t>
  </si>
  <si>
    <t>TUBO MULTICAPA TC PE-AL-PEX Ø63X5,8 barras</t>
  </si>
  <si>
    <t>TFPA5165</t>
  </si>
  <si>
    <t>TUBO POLYTHERM EVOHFLEX PRO ANTIDIFUSIÓN Pert 16x1,8 (r.200m)</t>
  </si>
  <si>
    <t>Tubo POLYTHERM EVOHFLEX PRO Antidifusión Ø16x1,8 Pert II. Certificado según norma UNE EN ISO 22.391. Tubo especial de 5 capas que incorpora recubrimiento exterior de polímero con micro-partículas metálicas para evitar que la humedad entre en contacto con la capa de Evoh aportando las siguientes ventajas:
- Disminuye la absorción de oxigeno
- Reduce la corrosión
- Aumenta el rendimiento térmico
- Protege de la abrasión durante la obra
- Facilita la instalación</t>
  </si>
  <si>
    <t>TFPA5167</t>
  </si>
  <si>
    <t>TUBO POLYTHERM EVOHFLEX PRO ANTIDIFUSIÓN Pert 16x1,8 (r.400m)</t>
  </si>
  <si>
    <t>TFPA5205</t>
  </si>
  <si>
    <t>TUBO POLYTHERM EVOHFLEX PRO ANTIDIFUSIÓN Pert 20x1,9 (r. 200 m)</t>
  </si>
  <si>
    <t>Tubo POLYTHERM EVOHFLEX PRO Antidifusión Ø20x1,9 Pert II. Certificado según norma UNE EN ISO 22.391. Tubo especial de 5 capas que incorpora recubrimiento exterior de polímero con micro-partículas metálicas para evitar que la humedad entre en contacto con la capa de Evoh aportando las siguientes ventajas:
- Disminuye la absorción de oxigeno
- Reduce la corrosión
- Aumenta el rendimiento térmico
- Protege de la abrasión durante la obra
- Facilita la instalación</t>
  </si>
  <si>
    <t>TFPA5250</t>
  </si>
  <si>
    <t>TUBO POLYTHERM EVOHFLEX PRO ANTIDIFUSIÓN Pert 25x2,3 (r. 50 m)</t>
  </si>
  <si>
    <t>TFPA5320</t>
  </si>
  <si>
    <t>TUBO POLYTHERM EVOHFLEX PRO ANTIDIFUSIÓN Pert 32x2,9 (r. 50 m)</t>
  </si>
  <si>
    <t>TBFPA5253</t>
  </si>
  <si>
    <t>TUBO POLYTHERM EVOHFLEX PRO ANTIDIFUSIÓN Pert 25x2,3 (barras de 3 m)</t>
  </si>
  <si>
    <t>TBFPA5323</t>
  </si>
  <si>
    <t>TUBO POLYTHERM EVOHFLEX PRO ANTIDIFUSIÓN Pert 32x2,9 (barras de 3 m)</t>
  </si>
  <si>
    <t>TBFPA5403</t>
  </si>
  <si>
    <t>TUBO POLYTHERM EVOHFLEX PRO ANTIDIFUSIÓN Pert 40x3,7 (barras de 3 m)</t>
  </si>
  <si>
    <t>Total 2.1</t>
  </si>
  <si>
    <t>2.2</t>
  </si>
  <si>
    <t>ACCESORIOS PRESS FITTING</t>
  </si>
  <si>
    <t>TODAS LAS PIEZAS SERÁN PRENSADAS CON MORDAZAS TC-PRESS</t>
  </si>
  <si>
    <t>02.02.01</t>
  </si>
  <si>
    <t>RACORES MACHO</t>
  </si>
  <si>
    <t>PRESS1205</t>
  </si>
  <si>
    <t>Material</t>
  </si>
  <si>
    <t>RACOR MACHO 16x1,8/2- 1/2"-PPSU</t>
  </si>
  <si>
    <t>Accesorio marca Termoconcept, fabricado en PPSU y con casquillo de acero inoxidable.
se caracteriza por su alta resistencia y estabilidad a elevadas temperaturas (campo de trabajo de -20ºC a +150ºC), además de una gran resistencia al impacto y a la corrosión.
Reducidas pérdidas de carga.Apto tanto para tubo Pex, como multicapas de la marca Termoconcept.
El prensado se realizará siempre con mordaza TC-PRESS
Fabricado en la U.E.</t>
  </si>
  <si>
    <t>PRESS1215</t>
  </si>
  <si>
    <t>RACOR MACHO 20x1,9/2- 1/2"-PPSU</t>
  </si>
  <si>
    <t>PRESS1225</t>
  </si>
  <si>
    <t>RACOR MACHO 20x1,9/2- 3/4"-PPSU</t>
  </si>
  <si>
    <t>PREX1232</t>
  </si>
  <si>
    <t>RACOR MACHO 25x2,3- 1/2"-PPSU</t>
  </si>
  <si>
    <t>PRESS1234</t>
  </si>
  <si>
    <t>RACOR MACHO 25x2,3- 3/4"-PPSU</t>
  </si>
  <si>
    <t>PRESS1200</t>
  </si>
  <si>
    <t>RACOR MACHO 16x1,8/2- 1/2"-LATÓN</t>
  </si>
  <si>
    <t>Accesorio marca Termoconcept, fabricado en Latón y con casquillo acero inoxidable.
se caracteriza por su alta resistencia y estabilidad a elevadas temperaturas (campo de trabajo de -20ºC a +95ºC), además de una gran resistencia al impacto y a la corrosión.
El prensado se realizará siempre con mordaza TC-PRESS
Fabricado en la U.E.</t>
  </si>
  <si>
    <t>PRESS1210</t>
  </si>
  <si>
    <t>RACOR MACHO 20x1,9/2- 1/2"-LATÓN</t>
  </si>
  <si>
    <t>PRESS1220</t>
  </si>
  <si>
    <t>RACOR MACHO 20x1,9/2- 3/4"-LATÓN</t>
  </si>
  <si>
    <t>PRESS1230</t>
  </si>
  <si>
    <t>RACOR MACHO 25x2,3- 3/4"-LATÓN</t>
  </si>
  <si>
    <t>PRESS1240</t>
  </si>
  <si>
    <t>RACOR MACHO 25x2,3- 1"-LATÓN</t>
  </si>
  <si>
    <t>PRESS1250</t>
  </si>
  <si>
    <t>RACOR MACHO 32x3- 1"-LATÓN</t>
  </si>
  <si>
    <t>PREX1260</t>
  </si>
  <si>
    <t>RACOR MACHO 40x3,5/3,7- 1 1/4"-LATÓN</t>
  </si>
  <si>
    <t>Accesorio marca Termoconcept, fabricado en Latón y con casquillo acero inoxidable.
se caracteriza por su alta resistencia y estabilidad a elevadas temperaturas (campo de trabajo de -20ºC a +95ºC), además de una gran resistencia al impacto y a la corrosión.
Apto tanto para tubo Pex, como multicapas de la marca Termoconcept.
El prensado se realizará siempre con mordaza TC-PRESS
Fabricado en la U.E.</t>
  </si>
  <si>
    <t>PREX1270</t>
  </si>
  <si>
    <t>RACOR MACHO 50x4,6- 1 1/2"-LATÓN</t>
  </si>
  <si>
    <t>PREX1280</t>
  </si>
  <si>
    <t>RACOR MACHO 63x5,7- 2"-LATÓN</t>
  </si>
  <si>
    <t>PREX1285</t>
  </si>
  <si>
    <t>RACOR MACHO 75X6,8- 2 1/2"-LATÓN</t>
  </si>
  <si>
    <t>PREX1290</t>
  </si>
  <si>
    <t>RACOR MACHO 90X8,2- 3"-LATÓN</t>
  </si>
  <si>
    <t>Total 02.02.01</t>
  </si>
  <si>
    <t>02.02.02</t>
  </si>
  <si>
    <t>RACORES HEMBRA</t>
  </si>
  <si>
    <t>PRESS1100</t>
  </si>
  <si>
    <t>RACOR HEMBRA 16X1,8/2-1/2"</t>
  </si>
  <si>
    <t>PRESS1110</t>
  </si>
  <si>
    <t>RACOR HEMBRA 20X1,9/2-1/2"</t>
  </si>
  <si>
    <t>PRESS1120</t>
  </si>
  <si>
    <t>RACOR HEMBRA 20X1,9/2-3/4"</t>
  </si>
  <si>
    <t>PRESS1130</t>
  </si>
  <si>
    <t>RACOR HEMBRA 25X2,3-3/4"</t>
  </si>
  <si>
    <t>PRESS1140</t>
  </si>
  <si>
    <t>RACOR HEMBRA 32X3- 1"</t>
  </si>
  <si>
    <t>Total 02.02.02</t>
  </si>
  <si>
    <t>02.02.03</t>
  </si>
  <si>
    <t>RACORES LOCO</t>
  </si>
  <si>
    <t>PRESS1305</t>
  </si>
  <si>
    <t>RACOR LOCO 16X1,8/2- 1/2"</t>
  </si>
  <si>
    <t>PRESS1315</t>
  </si>
  <si>
    <t>RACOR LOCO 20X1,9/2- 1/2"</t>
  </si>
  <si>
    <t>PRESS1325</t>
  </si>
  <si>
    <t>RACOR LOCO 20X1,9/2- 3/4"</t>
  </si>
  <si>
    <t>PRESS1334</t>
  </si>
  <si>
    <t>RACOR LOCO 25X2,3- 3/4"</t>
  </si>
  <si>
    <t>PREX1340</t>
  </si>
  <si>
    <t>RACOR LOCO 25X2,3- 1"</t>
  </si>
  <si>
    <t>PREX1350</t>
  </si>
  <si>
    <t>RACOR LOCO 32X3- 1"</t>
  </si>
  <si>
    <t>PREX1360</t>
  </si>
  <si>
    <t>RACOR LOCO 40X3,5/3,7- 1 1/4"</t>
  </si>
  <si>
    <t>PREX1370</t>
  </si>
  <si>
    <t>RACOR LOCO 50X4,6- 1 1/2"</t>
  </si>
  <si>
    <t>PREX1380</t>
  </si>
  <si>
    <t>RACOR LOCO 63X5,7- 2"</t>
  </si>
  <si>
    <t>PREX1385</t>
  </si>
  <si>
    <t>RACOR LOCO 75X6,8- 2 1/2"</t>
  </si>
  <si>
    <t>PREX1390</t>
  </si>
  <si>
    <t>RACOR LOCO 90X8,2- 3"</t>
  </si>
  <si>
    <t>PRE2520</t>
  </si>
  <si>
    <t>RACOR 3 PIEZAS 20x1,9/2-3/4"</t>
  </si>
  <si>
    <t>PREX2525</t>
  </si>
  <si>
    <t>RACOR 3 PIEZAS 25x2,3/2,5-3/4"</t>
  </si>
  <si>
    <t>PREX2527</t>
  </si>
  <si>
    <t>RACOR 3 PIEZAS 25x2,3/2,5-1"</t>
  </si>
  <si>
    <t>PREX2532</t>
  </si>
  <si>
    <t>RACOR 3 PIEZAS 32x3-1"</t>
  </si>
  <si>
    <t>FP2515</t>
  </si>
  <si>
    <t>JUNTA PLANA 1/2" (18X11,5X2)</t>
  </si>
  <si>
    <t>FP2525</t>
  </si>
  <si>
    <t>JUNTA PLANA 3/4" (24x16x1,5)Ø25</t>
  </si>
  <si>
    <t>FP2535</t>
  </si>
  <si>
    <t>JUNTA PLANA 1" (30x21x1,5)Ø32</t>
  </si>
  <si>
    <t>FP2545</t>
  </si>
  <si>
    <t>JUNTA PLANA 1 1/4" (38,5x28x5x1,5)Ø40</t>
  </si>
  <si>
    <t>FP2555</t>
  </si>
  <si>
    <t>JUNTA PLANA 1 1/2" (44x33x2)Ø50</t>
  </si>
  <si>
    <t>FP2565</t>
  </si>
  <si>
    <t>JUNTA PLANA 2" (56,3x43x3,2)</t>
  </si>
  <si>
    <t>FP2576</t>
  </si>
  <si>
    <t>JUNTA PLANA 2 1/2"</t>
  </si>
  <si>
    <t>FP2591</t>
  </si>
  <si>
    <t>JUNTA PLANA 3"</t>
  </si>
  <si>
    <t>Total 02.02.03</t>
  </si>
  <si>
    <t>02.02.04</t>
  </si>
  <si>
    <t>EMPALMES</t>
  </si>
  <si>
    <t>PRESS1400</t>
  </si>
  <si>
    <t>EMPALME 16-16</t>
  </si>
  <si>
    <t>PRESS1410</t>
  </si>
  <si>
    <t>EMPALME  20-20</t>
  </si>
  <si>
    <t>PRESS1420</t>
  </si>
  <si>
    <t>EMPALME  25-25</t>
  </si>
  <si>
    <t>PRESS1430</t>
  </si>
  <si>
    <t>EMPALME 32-32</t>
  </si>
  <si>
    <t>PREX1470</t>
  </si>
  <si>
    <t>EMPALME  40-40</t>
  </si>
  <si>
    <t>PREX1480</t>
  </si>
  <si>
    <t>EMPALME  50-50</t>
  </si>
  <si>
    <t>PREX1492</t>
  </si>
  <si>
    <t>EMPALME  63-63</t>
  </si>
  <si>
    <t>PREX1493</t>
  </si>
  <si>
    <t>EMPALME  75-75</t>
  </si>
  <si>
    <t>PREX1494</t>
  </si>
  <si>
    <t>EMPALME  90-90</t>
  </si>
  <si>
    <t>Total 02.02.04</t>
  </si>
  <si>
    <t>02.02.05</t>
  </si>
  <si>
    <t>EMPALMES REDUCIDOS</t>
  </si>
  <si>
    <t>PRESS1440</t>
  </si>
  <si>
    <t>EMPALME 20-16</t>
  </si>
  <si>
    <t>PRESS1450</t>
  </si>
  <si>
    <t>EMPALME 25-16</t>
  </si>
  <si>
    <t>PRESS1455</t>
  </si>
  <si>
    <t>EMPALME 25-20</t>
  </si>
  <si>
    <t>PRESS1460</t>
  </si>
  <si>
    <t>EMPALME 32-25</t>
  </si>
  <si>
    <t>PREX1490</t>
  </si>
  <si>
    <t>EMPALME 40-32</t>
  </si>
  <si>
    <t>PREX1491</t>
  </si>
  <si>
    <t>EMPALME 50-40</t>
  </si>
  <si>
    <t>PREX1495</t>
  </si>
  <si>
    <t>EMPALME 63-50</t>
  </si>
  <si>
    <t>Total 02.02.05</t>
  </si>
  <si>
    <t>02.02.06</t>
  </si>
  <si>
    <t>CODO TUBO</t>
  </si>
  <si>
    <t>PRESS2000</t>
  </si>
  <si>
    <t>CODO 16X1,8/2</t>
  </si>
  <si>
    <t>PRESS2010</t>
  </si>
  <si>
    <t>CODO 20X1,9/2</t>
  </si>
  <si>
    <t>PRESS2020</t>
  </si>
  <si>
    <t>CODO 25X2,3</t>
  </si>
  <si>
    <t>PRESS2030</t>
  </si>
  <si>
    <t>CODO 32X3</t>
  </si>
  <si>
    <t>PREX2040</t>
  </si>
  <si>
    <t>CODO 40X3,7</t>
  </si>
  <si>
    <t>PREX2050</t>
  </si>
  <si>
    <t>CODO 50X4,6</t>
  </si>
  <si>
    <t>PREX2060</t>
  </si>
  <si>
    <t>CODO 63X5,7</t>
  </si>
  <si>
    <t>Total 02.02.06</t>
  </si>
  <si>
    <t>02.02.07</t>
  </si>
  <si>
    <t>PRESS2100</t>
  </si>
  <si>
    <t>TE TUBO 16-16-16</t>
  </si>
  <si>
    <t>PRESS2110</t>
  </si>
  <si>
    <t>TE TUBO 20-20-20</t>
  </si>
  <si>
    <t>PRESS2120</t>
  </si>
  <si>
    <t>PRESS2130</t>
  </si>
  <si>
    <t>PREX2220</t>
  </si>
  <si>
    <t>PREX2225</t>
  </si>
  <si>
    <t>PREX2230</t>
  </si>
  <si>
    <t>Total 02.02.07</t>
  </si>
  <si>
    <t>02.02.08</t>
  </si>
  <si>
    <t>TE TUBO REDUCIDA</t>
  </si>
  <si>
    <t>PRESS2137</t>
  </si>
  <si>
    <t>TE REDUCIDA  20-16-16</t>
  </si>
  <si>
    <t>PRESS2132</t>
  </si>
  <si>
    <t>TE REDUCIDA  20-20-16</t>
  </si>
  <si>
    <t>PRESS2135</t>
  </si>
  <si>
    <t>TE REDUCIDA  16-20-16</t>
  </si>
  <si>
    <t>PRESS2140</t>
  </si>
  <si>
    <t>TE REDUCIDA  20-16-20</t>
  </si>
  <si>
    <t>PRESS2142</t>
  </si>
  <si>
    <t>TE REDUCIDA  20-25-20</t>
  </si>
  <si>
    <t>PRESS2150</t>
  </si>
  <si>
    <t>TE REDUCIDA  25-16-25</t>
  </si>
  <si>
    <t>PREX2152</t>
  </si>
  <si>
    <t>TE REDUCIDA  25-16-16</t>
  </si>
  <si>
    <t>PRESS2153</t>
  </si>
  <si>
    <t>TE REDUCIDA  25-16-20</t>
  </si>
  <si>
    <t>PREX2156</t>
  </si>
  <si>
    <t>TE REDUCIDA  25-20-16</t>
  </si>
  <si>
    <t>PRESS2160</t>
  </si>
  <si>
    <t>TE REDUCIDA  25-20-20</t>
  </si>
  <si>
    <t>PRESS2170</t>
  </si>
  <si>
    <t>TE REDUCIDA  25-20-25</t>
  </si>
  <si>
    <t>PRESS2175</t>
  </si>
  <si>
    <t>TE REDUCIDA  25-32-25</t>
  </si>
  <si>
    <t>PRESS2190</t>
  </si>
  <si>
    <t>TE REDUCIDA  32-25-25</t>
  </si>
  <si>
    <t>PRESS2195</t>
  </si>
  <si>
    <t>TE REDUCIDA  32-25-32</t>
  </si>
  <si>
    <t>PREX2250</t>
  </si>
  <si>
    <t>TE REDUCIDA  40-32-40</t>
  </si>
  <si>
    <t>PREX2241</t>
  </si>
  <si>
    <t>TE REDUCIDA  40-25-32</t>
  </si>
  <si>
    <t>PREX2249</t>
  </si>
  <si>
    <t>TE REDUCIDA  40-32-32</t>
  </si>
  <si>
    <t>Total 02.02.08</t>
  </si>
  <si>
    <t>02.02.09</t>
  </si>
  <si>
    <t>COLECTOR COMPACT</t>
  </si>
  <si>
    <t>E.AT1307</t>
  </si>
  <si>
    <t>COLECTOR COMPACT 3  20-16-16-16</t>
  </si>
  <si>
    <t>Colector compact para instalaciones de fontanería.
Accesorio marca Termoconcept, fabricado en PPSU y con casquillo de acero inoxidable.
se caracteriza por su alta resistencia y estabilidad a elevadas temperaturas (campo de trabajo de -20ºC a +150ºC), además de una gran resistencia al impacto y a la corrosión.
Reducidas pérdidas de carga.Apto tanto para tubo Pex, como multicapas de la marca Termoconcept.
El prensado se realizará siempre con mordaza TC-PRESS
Fabricado en la U.E.</t>
  </si>
  <si>
    <t>E.AT1310</t>
  </si>
  <si>
    <t>COLECTOR COMPACT 3  25-16-16-16</t>
  </si>
  <si>
    <t>E.AT1317</t>
  </si>
  <si>
    <t>COLECTOR COMPACT 4  20-16-16-16-20</t>
  </si>
  <si>
    <t>E.AT1320</t>
  </si>
  <si>
    <t>COLECTOR COMPACT 4  25-16-16-16-20</t>
  </si>
  <si>
    <t>E.AT1330</t>
  </si>
  <si>
    <t>COLECTOR COMPACT 5  25-16-16-16--16-20</t>
  </si>
  <si>
    <t>PRESS2460</t>
  </si>
  <si>
    <t>TACO FIJACION DE TUBO</t>
  </si>
  <si>
    <t>Total 02.02.09</t>
  </si>
  <si>
    <t>02.02.10</t>
  </si>
  <si>
    <t>CODO HEMBRA</t>
  </si>
  <si>
    <t>PRESS1500</t>
  </si>
  <si>
    <t>CODO HEMBRA 16X1,8/2 - 1/2"</t>
  </si>
  <si>
    <t>PRESS1510</t>
  </si>
  <si>
    <t>CODO HEMBRA 20X1,9/2 - 1/2"</t>
  </si>
  <si>
    <t>PRESS1520</t>
  </si>
  <si>
    <t>CODO HEMBRA 20X1,9/2 - 3/4"</t>
  </si>
  <si>
    <t>PRESS1530</t>
  </si>
  <si>
    <t>CODO HEMBRA 25X2,3 - 3/4"</t>
  </si>
  <si>
    <t>PRESS1540</t>
  </si>
  <si>
    <t>CODO HEMBRA 32X3 - 1"</t>
  </si>
  <si>
    <t>Total 02.02.10</t>
  </si>
  <si>
    <t>02.02.11</t>
  </si>
  <si>
    <t>CODO MACHO</t>
  </si>
  <si>
    <t>PRESS1505</t>
  </si>
  <si>
    <t>CODO MACHO Ø16 X1/2"</t>
  </si>
  <si>
    <t>PRESS1515</t>
  </si>
  <si>
    <t>CODO MACHO Ø20 X1/2"</t>
  </si>
  <si>
    <t>PRESS1535</t>
  </si>
  <si>
    <t>CODO MACHO Ø25 X3/4"</t>
  </si>
  <si>
    <t>Total 02.02.11</t>
  </si>
  <si>
    <t>02.02.12</t>
  </si>
  <si>
    <t>CODO PLACA</t>
  </si>
  <si>
    <t>PRESS1600</t>
  </si>
  <si>
    <t>CODO PLACA 16X1,8/2- 1/2"</t>
  </si>
  <si>
    <t>PRESS1610</t>
  </si>
  <si>
    <t>CODO PLACA 20X1,9/2- 1/2"</t>
  </si>
  <si>
    <t>PREX1680</t>
  </si>
  <si>
    <t>SOPORTE CODO PLACA</t>
  </si>
  <si>
    <t>Total 02.02.12</t>
  </si>
  <si>
    <t>02.02.13</t>
  </si>
  <si>
    <t>PRESS1700</t>
  </si>
  <si>
    <t>TE HEMBRA 16-1/2"- 16</t>
  </si>
  <si>
    <t>PRESS1710</t>
  </si>
  <si>
    <t>TE HEMBRA 20-1/2"- 20</t>
  </si>
  <si>
    <t>PRESS1720</t>
  </si>
  <si>
    <t>TE HEMBRA 20-3/4"- 20</t>
  </si>
  <si>
    <t>PREX1730</t>
  </si>
  <si>
    <t>TE HEMBRA 32-1/2"- 32</t>
  </si>
  <si>
    <t>PRESS1730</t>
  </si>
  <si>
    <t>TE HEMBRA 32-1"- 32</t>
  </si>
  <si>
    <t>PREX1740</t>
  </si>
  <si>
    <t>TE HEMBRA 40-1 1/4"- 40</t>
  </si>
  <si>
    <t>PREX1750</t>
  </si>
  <si>
    <t>TE HEMBRA 50-1 1/2"- 50</t>
  </si>
  <si>
    <t>PREX1760</t>
  </si>
  <si>
    <t>TE HEMBRA 63-2"-63</t>
  </si>
  <si>
    <t>Total 02.02.13</t>
  </si>
  <si>
    <t>02.02.14</t>
  </si>
  <si>
    <t>TAPON PEX</t>
  </si>
  <si>
    <t>PREX2400</t>
  </si>
  <si>
    <t>TAPÓN  16X1,8/2</t>
  </si>
  <si>
    <t>PREX2405</t>
  </si>
  <si>
    <t>TAPÓN  20X1,9/2</t>
  </si>
  <si>
    <t>PREX2410</t>
  </si>
  <si>
    <t>TAPÓN  25X2,3</t>
  </si>
  <si>
    <t>Total 02.02.14</t>
  </si>
  <si>
    <t>02.02.15</t>
  </si>
  <si>
    <t>RACOR DE TRANSICIÓN</t>
  </si>
  <si>
    <t>PREX2380</t>
  </si>
  <si>
    <t>RACOR DE 16 A COBRE DE 12</t>
  </si>
  <si>
    <t>PREX2385</t>
  </si>
  <si>
    <t>RACOR DE 16 A COBRE DE 15</t>
  </si>
  <si>
    <t>PREX2390</t>
  </si>
  <si>
    <t>RACOR DE 20 A COBRE DE 18</t>
  </si>
  <si>
    <t>PREX2391</t>
  </si>
  <si>
    <t>RACOR DE 25 A COBRE DE 22</t>
  </si>
  <si>
    <t>PREX2395</t>
  </si>
  <si>
    <t>RACOR DE 32 A COBRE DE 28</t>
  </si>
  <si>
    <t>Total 02.02.15</t>
  </si>
  <si>
    <t>02.02.16</t>
  </si>
  <si>
    <t>COLECTORES MODULARES</t>
  </si>
  <si>
    <t>PREX3603</t>
  </si>
  <si>
    <t>COLECTOR MODULAR 3 VIAS CON TAPON (SIN ADAPTADORES)</t>
  </si>
  <si>
    <t>Colector modular con tapón y  sin adaptadores; para instalaciones de fontanería y radiadores.
La unión entre los colectores en tipo bayoneta con juntas, y su montaje se hace a mano y sin herramientas.
Suministro en bolsa, desmontado.
Fabricado en la U.E.</t>
  </si>
  <si>
    <t>PREX3604</t>
  </si>
  <si>
    <t>COLECTOR MODULAR 4 VIAS CON TAPON (SIN ADAPTADORES)</t>
  </si>
  <si>
    <t>PREX3605</t>
  </si>
  <si>
    <t>COLECTOR MODULAR 5 VIAS CON TAPON (SIN ADAPTADORES)</t>
  </si>
  <si>
    <t>PREX3606</t>
  </si>
  <si>
    <t>COLECTOR MODULAR 6 VIAS CON TAPON (SIN ADAPTADORES)</t>
  </si>
  <si>
    <t>PREX3607</t>
  </si>
  <si>
    <t>COLECTOR MODULAR 7 VIAS CON TAPON (SIN ADAPTADORES)</t>
  </si>
  <si>
    <t>PREX3608</t>
  </si>
  <si>
    <t>COLECTOR MODULAR 8 VIAS CON TAPON (SIN ADAPTADORES)</t>
  </si>
  <si>
    <t>PREX3609</t>
  </si>
  <si>
    <t>COLECTOR MODULAR 9 VIAS CON TAPON (SIN ADAPTADORES)</t>
  </si>
  <si>
    <t>PREX3610</t>
  </si>
  <si>
    <t>COLECTOR MODULAR 10 VIAS CON TAPON (SIN ADAPTADORES)</t>
  </si>
  <si>
    <t>PREX3611</t>
  </si>
  <si>
    <t>COLECTOR MODULAR 11 VIAS CON TAPON (SIN ADAPTADORES)</t>
  </si>
  <si>
    <t>PREX3612</t>
  </si>
  <si>
    <t>COLECTOR MODULAR 12 VIAS CON TAPON (SIN ADAPTADORES)</t>
  </si>
  <si>
    <t>PREX3207</t>
  </si>
  <si>
    <t>ADAPTADOR DE DISTRIBUCIÓN Ø16X1,8/2 (PPSU)</t>
  </si>
  <si>
    <t>Adaptador de distribución de 16x1,8/2 de PPSU, para colector modular modelo RF.
Accesorio marca Termoconcept, fabricado en PPSU y con casquillo de acero inoxidable.
se caracteriza por su alta resistencia y estabilidad a elevadas temperaturas (campo de trabajo de -20ºC a +150ºC), además de una gran resistencia al impacto y a la corrosión.
Reducidas pérdidas de carga.Apto tanto para tubo Pex, como multicapas de la marca Termoconcept.
El prensado se realizará siempre con mordaza TC-PRESS
Fabricado en la U.E.</t>
  </si>
  <si>
    <t>PREX3208</t>
  </si>
  <si>
    <t>ADAPTADOR DE DISTRIBUCIÓN Ø20X1,9/2 (LATON)</t>
  </si>
  <si>
    <t>PREX3335</t>
  </si>
  <si>
    <t>ADAPTADOR DE DISTRIBUCIÓN CON VÁLVULA Ø16X1,8/2</t>
  </si>
  <si>
    <t>Adaptador de distribución de 16x1,8/2 de latón, con válvula de vaciado, para colector modular modelo RF.
Accesorio marca Termoconcept, fabricado en Latón y con casquillo acero inoxidable.
se caracteriza por su alta resistencia y estabilidad a elevadas temperaturas (campo de trabajo de -20ºC a +95ºC), además de una gran resistencia al impacto y a la corrosión.
Apto tanto para tubo Pex, como multicapas de la marca Termoconcept.
El prensado se realizará siempre con mordaza TC-PRESS
Fabricado en la U.E.</t>
  </si>
  <si>
    <t>PREX3301</t>
  </si>
  <si>
    <t>ADAPTADOR DE ALIMENTACIÓN Ø20X1,9/2 (PPSU)</t>
  </si>
  <si>
    <t>Adaptador de ALIMENTACIÓN DE PPSU, para colector modular modelo RF.
Accesorio marca Termoconcept, fabricado en PPSU y con casquillo de acero inoxidable.
se caracteriza por su alta resistencia y estabilidad a elevadas temperaturas (campo de trabajo de -20ºC a +150ºC), además de una gran resistencia al impacto y a la corrosión.
Reducidas pérdidas de carga.Apto tanto para tubo Pex, como multicapas de la marca Termoconcept.
El prensado se realizará siempre con mordaza TC-PRESS
Fabricado en la U.E.</t>
  </si>
  <si>
    <t>PREX3306</t>
  </si>
  <si>
    <t>ADAPTADOR DE ALIMENTACIÓN Ø25X2,3 (PPSU)</t>
  </si>
  <si>
    <t>PREX3308</t>
  </si>
  <si>
    <t>ADAPTADOR DE ALIMENTACIÓN CON VÁLVULA Ø20X1,9/2</t>
  </si>
  <si>
    <t>Adaptador de alimentación de con válvula 20X1,9/2 de latón, para colector modular modelo RF.
Accesorio marca Termoconcept, fabricado en Latón y con casquillo acero inoxidable.
se caracteriza por su alta resistencia y estabilidad a elevadas temperaturas (campo de trabajo de -20ºC a +95ºC), además de una gran resistencia al impacto y a la corrosión.
Apto tanto para tubo Pex, como multicapas de la marca Termoconcept.
El prensado se realizará siempre con mordaza TC-PRESS
Fabricado en la U.E.</t>
  </si>
  <si>
    <t>PREX3309</t>
  </si>
  <si>
    <t>ADAPTADOR DE ALIMENTACIÓN CON VÁLVULA Ø25X2,3/2.5</t>
  </si>
  <si>
    <t>Adaptador de alimentación de con válvula 25X2,3 de latón, para colector modular modelo RF.
Accesorio marca Termoconcept, fabricado en Latón y con casquillo acero inoxidable.
se caracteriza por su alta resistencia y estabilidad a elevadas temperaturas (campo de trabajo de -20ºC a +95ºC), además de una gran resistencia al impacto y a la corrosión.
Apto tanto para tubo Pex, como multicapas de la marca Termoconcept.
El prensado se realizará siempre con mordaza TC-PRESS
Fabricado en la U.E.</t>
  </si>
  <si>
    <t>PREX3321</t>
  </si>
  <si>
    <t>ADAPTADOR DE ALIMENTACIÓN ROSCA 3/4" MACHO</t>
  </si>
  <si>
    <t>Adaptador de alimentación con rosca 3/4" Macho de latón, para colector modular modelo RF.
Accesorio marca Termoconcept, fabricado en Latón.
Se caracteriza por su alta resistencia y estabilidad a elevadas temperaturas (campo de trabajo de -20ºC a +95ºC), además de una gran resistencia al impacto y a la corrosión.
Apto tanto para tubo Pex, como multicapas de la marca Termoconcept.
El prensado se realizará siempre con mordaza TC-PRESS
Fabricado en la U.E.</t>
  </si>
  <si>
    <t>PREX3330</t>
  </si>
  <si>
    <t>PURGADOR MANUAL</t>
  </si>
  <si>
    <t>Purgador manual 3/82" bayoneta.</t>
  </si>
  <si>
    <t>PREX3331</t>
  </si>
  <si>
    <t>PURGADOR AUTOMÁTICO</t>
  </si>
  <si>
    <t>Purgador automático con unión bayoneta.</t>
  </si>
  <si>
    <t>PREX3520</t>
  </si>
  <si>
    <t>MÓDULO RF 1 VIA CON TAPÓN</t>
  </si>
  <si>
    <t>Módulo RF 1 vía, para colectores modulares con tapón.
Accesorio marca Termoconcept, fabricado en PPSU.
Se caracteriza por su alta resistencia y estabilidad a elevadas temperaturas (campo de trabajo de -20ºC a +150ºC), además de una gran resistencia al impacto y a la corrosión.
Reducidas pérdidas de carga.Apto tanto para tubo Pex, como multicapas de la marca Termoconcept.
El prensado se realizará siempre con mordaza TC-PRESS
Fabricado en la U.E.</t>
  </si>
  <si>
    <t>PREX3525</t>
  </si>
  <si>
    <t>MÓDULO RF 2 VIAS INTERMEDIO</t>
  </si>
  <si>
    <t>Módulo RF 2 vías intermedio, para colectores modulares.
Accesorio marca Termoconcept, fabricado en PPSU.
Se caracteriza por su alta resistencia y estabilidad a elevadas temperaturas (campo de trabajo de -20ºC a +150ºC), además de una gran resistencia al impacto y a la corrosión.
Reducidas pérdidas de carga.Apto tanto para tubo Pex, como multicapas de la marca Termoconcept.
El prensado se realizará siempre con mordaza TC-PRESS
Fabricado en la U.E.</t>
  </si>
  <si>
    <t>PREX3530</t>
  </si>
  <si>
    <t>MÓDULO RF 3 VIAS INTERMEDIO</t>
  </si>
  <si>
    <t>Módulo RF 3 vías intermedio, para colectores modulares.
Accesorio marca Termoconcept, fabricado en PPSU.
Se caracteriza por su alta resistencia y estabilidad a elevadas temperaturas (campo de trabajo de -20ºC a +150ºC), además de una gran resistencia al impacto y a la corrosión.
Reducidas pérdidas de carga.Apto tanto para tubo Pex, como multicapas de la marca Termoconcept.
El prensado se realizará siempre con mordaza TC-PRESS
Fabricado en la U.E.</t>
  </si>
  <si>
    <t>TR412.600</t>
  </si>
  <si>
    <t>ARMARIO  P-35 CON SOPORTES (HASTA 4 CIRCUITOS)</t>
  </si>
  <si>
    <t>Armario para colector modular, con soportes incluidos.</t>
  </si>
  <si>
    <t>TR412.601</t>
  </si>
  <si>
    <t>ARMARIO  P-50 CON SOPORTES (HASTA 7 CIRCUITOS)</t>
  </si>
  <si>
    <t>TR412.602</t>
  </si>
  <si>
    <t>ARMARIO  P-60 CON SOPORTES (HASTA 9 CIRCUITOS)</t>
  </si>
  <si>
    <t>TR412.603</t>
  </si>
  <si>
    <t>ARMARIO  P-70 CON SOPORTES (HASTA 12 CIRCUITOS)</t>
  </si>
  <si>
    <t>PREX3702</t>
  </si>
  <si>
    <t>DISTRIBUIDOR MODULAR 2 VIAS CON PURGADOR Y GRIFO DE VACIADO</t>
  </si>
  <si>
    <t>Distribuidor para instalaciones de radiadores compuesto de: 
- Colector de impulsión con válvula de vaciado y prueba.
- Colector de retorno con purgador manual.
- Soportes y armario de plástico.
- Adaptadores de 16x1,8 Prex</t>
  </si>
  <si>
    <t>PREX3703</t>
  </si>
  <si>
    <t>DISTRIBUIDOR MODULAR 3 VIAS CON PURGADOR Y GRIFO DE VACIADO</t>
  </si>
  <si>
    <t>PREX3704</t>
  </si>
  <si>
    <t>DISTRIBUIDOR MODULAR 4 VIAS CON PURGADOR Y GRIFO DE VACIADO</t>
  </si>
  <si>
    <t>PREX3705</t>
  </si>
  <si>
    <t>DISTRIBUIDOR MODULAR 5 VIAS CON PURGADOR Y GRIFO DE VACIADO</t>
  </si>
  <si>
    <t>PREX3706</t>
  </si>
  <si>
    <t>DISTRIBUIDOR MODULAR 6 VIAS CON PURGADOR Y GRIFO DE VACIADO</t>
  </si>
  <si>
    <t>PREX3707</t>
  </si>
  <si>
    <t>DISTRIBUIDOR MODULAR 7 VIAS CON PURGADOR Y GRIFO DE VACIADO</t>
  </si>
  <si>
    <t>PREX3708</t>
  </si>
  <si>
    <t>DISTRIBUIDOR MODULAR 8 VIAS CON PURGADOR Y GRIFO DE VACIADO</t>
  </si>
  <si>
    <t>PREX3709</t>
  </si>
  <si>
    <t>DISTRIBUIDOR MODULAR 9 VIAS CON PURGADOR Y GRIFO DE VACIADO</t>
  </si>
  <si>
    <t>PREX3710</t>
  </si>
  <si>
    <t>DISTRIBUIDOR MODULAR 10 VIAS CON PURGADOR Y GRIFO DE VACIADO</t>
  </si>
  <si>
    <t>PREX3711</t>
  </si>
  <si>
    <t>DISTRIBUIDOR MODULAR 11 VIAS CON PURGADOR Y GRIFO DE VACIADO</t>
  </si>
  <si>
    <t>PREX3712</t>
  </si>
  <si>
    <t>DISTRIBUIDOR MODULAR 12 VIAS CON PURGADOR Y GRIFO DE VACIADO</t>
  </si>
  <si>
    <t>Total 02.02.16</t>
  </si>
  <si>
    <t>02.02.17</t>
  </si>
  <si>
    <t>LUBRICANTE</t>
  </si>
  <si>
    <t>PREX3340</t>
  </si>
  <si>
    <t>LUBRICANTE PARA JUNTAS PRESS FITTING</t>
  </si>
  <si>
    <t>Total 02.02.17</t>
  </si>
  <si>
    <t>Total 2.2</t>
  </si>
  <si>
    <t>2.3</t>
  </si>
  <si>
    <t>HERRAMIENTAS PRESS FITTING</t>
  </si>
  <si>
    <t>02.03.01</t>
  </si>
  <si>
    <t>LLAVE DE CORTE</t>
  </si>
  <si>
    <t>PREX2300</t>
  </si>
  <si>
    <t>LLAVE 16X1,8</t>
  </si>
  <si>
    <t>Llave de corte press fitting en latón con casquillos de acero inox.</t>
  </si>
  <si>
    <t>PREX2310</t>
  </si>
  <si>
    <t>LLAVE 20X1,9/2</t>
  </si>
  <si>
    <t>PREX2320</t>
  </si>
  <si>
    <t>LLAVE 25X2,3</t>
  </si>
  <si>
    <t>PREX2330</t>
  </si>
  <si>
    <t>LLAVE 32X3</t>
  </si>
  <si>
    <t>Total 02.03.01</t>
  </si>
  <si>
    <t>02.03.02</t>
  </si>
  <si>
    <t>LLAVE DE CORTE EN U</t>
  </si>
  <si>
    <t>PREX2340</t>
  </si>
  <si>
    <t>LLAVE EN U 20X1,9/2</t>
  </si>
  <si>
    <t>Llave de corte en U press fitting en latón con casquillos de acero inox.</t>
  </si>
  <si>
    <t>PREX2345</t>
  </si>
  <si>
    <t>LLAVE EN U 25X2,3</t>
  </si>
  <si>
    <t>Total 02.03.02</t>
  </si>
  <si>
    <t>02.03.03</t>
  </si>
  <si>
    <t>VALVULA DE ESFERA PREX</t>
  </si>
  <si>
    <t>PREX3408</t>
  </si>
  <si>
    <t>VALVULA DE ESFERA PREX Ø20</t>
  </si>
  <si>
    <t>PREX3409</t>
  </si>
  <si>
    <t>VALVULA DE ESFERA PREX Ø25</t>
  </si>
  <si>
    <t>PREX3410</t>
  </si>
  <si>
    <t>VALVULA DE ESFERA PREX Ø32</t>
  </si>
  <si>
    <t>Total 02.03.03</t>
  </si>
  <si>
    <t>02.03.04</t>
  </si>
  <si>
    <t>MANDOS DE VÁLVULA</t>
  </si>
  <si>
    <t>PREX2351</t>
  </si>
  <si>
    <t>MANDO OCULTO</t>
  </si>
  <si>
    <t>Mando para válvula</t>
  </si>
  <si>
    <t>PREX2356</t>
  </si>
  <si>
    <t>MANDO DE PALANCA</t>
  </si>
  <si>
    <t>PREX2361</t>
  </si>
  <si>
    <t>MANDO DE POMO</t>
  </si>
  <si>
    <t>PREX2363</t>
  </si>
  <si>
    <t>PROLONGADOR EJE VÁLVULA</t>
  </si>
  <si>
    <t>PREX2362</t>
  </si>
  <si>
    <t>PROLONGADOR ESCUDO VÁLVULA</t>
  </si>
  <si>
    <t>PREX3200</t>
  </si>
  <si>
    <t>TORNILLO FIJACION (1 PROLONGADOR)</t>
  </si>
  <si>
    <t>PREX3201</t>
  </si>
  <si>
    <t>TORNILLO FIJACION (2 PROLONGADORES)</t>
  </si>
  <si>
    <t>Total 02.03.04</t>
  </si>
  <si>
    <t>02.03.05</t>
  </si>
  <si>
    <t>CASQUILLOS</t>
  </si>
  <si>
    <t>PRESS3000</t>
  </si>
  <si>
    <t>CASQUILLO Ø16</t>
  </si>
  <si>
    <t>Casquilo de acero inox.</t>
  </si>
  <si>
    <t>PRESS3010</t>
  </si>
  <si>
    <t>CASQUILLO Ø20</t>
  </si>
  <si>
    <t>PRESS3020</t>
  </si>
  <si>
    <t>CASQUILLO Ø25</t>
  </si>
  <si>
    <t>PRESS3030</t>
  </si>
  <si>
    <t>CASQUILLO Ø32</t>
  </si>
  <si>
    <t>PREX1840</t>
  </si>
  <si>
    <t>CASQUILLO Ø40</t>
  </si>
  <si>
    <t>PREX1850</t>
  </si>
  <si>
    <t>CASQUILLO Ø50</t>
  </si>
  <si>
    <t>PREX1860</t>
  </si>
  <si>
    <t>CASQUILLO Ø63</t>
  </si>
  <si>
    <t>Total 02.03.05</t>
  </si>
  <si>
    <t>02.03.06</t>
  </si>
  <si>
    <t>HERRAMIENTAS VARIAS</t>
  </si>
  <si>
    <t>HE520.422</t>
  </si>
  <si>
    <t>REMS MINI PRESS-ACC</t>
  </si>
  <si>
    <t>Prensa mini, apta para accesorios TC-Press hasta Ø32.
Utilizar con cunas TC-Press universales.</t>
  </si>
  <si>
    <t>HE520.421</t>
  </si>
  <si>
    <t>REMS POWER ACC</t>
  </si>
  <si>
    <t>Prensa de 32 KN, apta para accesorios TC-Press hasta Ø63
Utilizar con mordaza universal de collarin para grandes diámetros y cunas TC-Press universales.
Precio SIN MORZADA UNIVERSAL</t>
  </si>
  <si>
    <t>HE520.650</t>
  </si>
  <si>
    <t>MORDAZA UNIVERSAL  HASTA Ø32</t>
  </si>
  <si>
    <t>Portacunas universal para MÁQUINAS ESTANDAR de 32  a 40 KN que permite el  uso de las cunas TC-PRESS,  hasta  Ø32.</t>
  </si>
  <si>
    <t>HE520.614</t>
  </si>
  <si>
    <t>jueg</t>
  </si>
  <si>
    <t>CUNA TC-PRESS UNIVERSAL Ø12</t>
  </si>
  <si>
    <t>CUNAS TC-PRESS (UNIVERSALES) COLOR NEGRO PARA REMS, ROTHERMBERGER Y KLAUKE
Cunas TC-PRESS, entrelazadas en acero tratado para tubos PEX y MULTICAPA.</t>
  </si>
  <si>
    <t>HE520.615</t>
  </si>
  <si>
    <t>CUNA TC-PRESS UNIVERSAL Ø16</t>
  </si>
  <si>
    <t>HE520.616</t>
  </si>
  <si>
    <t>CUNA TC-PRESS UNIVERSAL Ø20</t>
  </si>
  <si>
    <t>HE520.617</t>
  </si>
  <si>
    <t>CUNA TC-PRESS UNIVERSAL Ø25</t>
  </si>
  <si>
    <t>HE520.619</t>
  </si>
  <si>
    <t>CUNA TC-PRESS UNIVERSAL Ø32</t>
  </si>
  <si>
    <t>HE520.614V</t>
  </si>
  <si>
    <t>CUNA TC-PRESS VIRAX Ø12</t>
  </si>
  <si>
    <t>CUNAS TCDPRESS (PARA MÁQUINA VIRAX M20 Y M24) COLOR PLATA
Cunas TCSPRESS, entrelazadas en acero tratado para tubos PEX y MULTICAPA.</t>
  </si>
  <si>
    <t>HE520.615V</t>
  </si>
  <si>
    <t>CUNA TC-PRESS VIRAX Ø16</t>
  </si>
  <si>
    <t>HE520.616V</t>
  </si>
  <si>
    <t>CUNA TC-PRESS VIRAX Ø20</t>
  </si>
  <si>
    <t>HE520.617V</t>
  </si>
  <si>
    <t>CUNA TC-PRESS VIRAX Ø25</t>
  </si>
  <si>
    <t>HE520.620V</t>
  </si>
  <si>
    <t>CUNA TC-PRESS VIRAX Ø18</t>
  </si>
  <si>
    <t>HE520.619V</t>
  </si>
  <si>
    <t>CUNA TC-PRESS VIRAX Ø32</t>
  </si>
  <si>
    <t>UW63NK</t>
  </si>
  <si>
    <t>MORDAZA COLLARIN GRANDES DIÁMETROS</t>
  </si>
  <si>
    <t>MORDAZA DE COLLARÍN GRANDES DIÁMETROS
Portacunas universal para máquinas estándar DE 32 A 40 KN tipo UNP2 o similar que permite el uso de las cunas TC-PRESS para grandes diámetros.</t>
  </si>
  <si>
    <t>WE40PNUN</t>
  </si>
  <si>
    <t>CUNA Ø40</t>
  </si>
  <si>
    <t>CUNAS GRANDES DIÁMETROS
Cunas TC Prex, para tubos PEX y MULTICAPA, en acero tratado.</t>
  </si>
  <si>
    <t>WE50PNUN</t>
  </si>
  <si>
    <t>CUNA Ø50</t>
  </si>
  <si>
    <t>WE63PNUN</t>
  </si>
  <si>
    <t>CUNAØ63</t>
  </si>
  <si>
    <t>HE520.660</t>
  </si>
  <si>
    <t>PRENSA MANUAL</t>
  </si>
  <si>
    <t>Prensa manual con cunas intercambiables para tubos de 16/20/25.</t>
  </si>
  <si>
    <t>HE520.661</t>
  </si>
  <si>
    <t>CUNA PARA PRENSA MANUAL Ø16</t>
  </si>
  <si>
    <t>Cuna para prensa manual.</t>
  </si>
  <si>
    <t>HE520.662</t>
  </si>
  <si>
    <t>CUNA PARA PRENSA MANUAL Ø20</t>
  </si>
  <si>
    <t>HE520.663</t>
  </si>
  <si>
    <t>CUNA PARA PRENSA MANUAL Ø25</t>
  </si>
  <si>
    <t>HE100.517</t>
  </si>
  <si>
    <t>TIJERAS PARA TUBO HASTA Ø40</t>
  </si>
  <si>
    <t>Tijeras cortatubos para tubos PEX .</t>
  </si>
  <si>
    <t>HE100.518</t>
  </si>
  <si>
    <t>TIJERAS PARA TUBO HASTA Ø63</t>
  </si>
  <si>
    <t>HE520.700</t>
  </si>
  <si>
    <t>MUELLE INTERIOR Ø16</t>
  </si>
  <si>
    <t>Muelle de Acero para curvados de tubos.</t>
  </si>
  <si>
    <t>HE520.710</t>
  </si>
  <si>
    <t>MUELLE INTERIOR Ø20</t>
  </si>
  <si>
    <t>HE520.711</t>
  </si>
  <si>
    <t>MUELLE INTERIOR Ø25</t>
  </si>
  <si>
    <t>HE520.445</t>
  </si>
  <si>
    <t>CALIBRADOR PARA Ø16,20,25 Y 32</t>
  </si>
  <si>
    <t>Calibra el diámetro interior del tubo y rebaba la arista para que al montar el accesorio no dañe la junta.</t>
  </si>
  <si>
    <t>HE520.450</t>
  </si>
  <si>
    <t>CALIBRADOR PARA Ø40</t>
  </si>
  <si>
    <t>Calibra el diámetro interior del tubo y rebaba la arista para que al montar el accesorio no dañe la junta</t>
  </si>
  <si>
    <t>HE520.451</t>
  </si>
  <si>
    <t>CALIBRADOR PARA Ø50</t>
  </si>
  <si>
    <t>HE520.452</t>
  </si>
  <si>
    <t>CALIBRADOR PARA Ø63</t>
  </si>
  <si>
    <t>Total 02.03.06</t>
  </si>
  <si>
    <t>Total 2.3</t>
  </si>
  <si>
    <t>Total PRESS FITTING</t>
  </si>
  <si>
    <t>DISTRICT HEATING</t>
  </si>
  <si>
    <t>TUBERÍAS TÉRMICAS</t>
  </si>
  <si>
    <t>LOS PRECIOS DE LOS CAPITULOS ANTERIORES SON POR MATERIAL PUESTO EN NUESTRO ALMACÉN, P.V.P y SIN I.V.A.</t>
  </si>
  <si>
    <t>3.2.11</t>
  </si>
  <si>
    <t>TUBERIA UNOTHERM FLEXSTAR</t>
  </si>
  <si>
    <t>TXFX1091666</t>
  </si>
  <si>
    <t>TUBO UNOTHERM FLEXSTAR 25/70</t>
  </si>
  <si>
    <t>TXFX1091668</t>
  </si>
  <si>
    <t>TUBO UNOTHERM FLEXSTAR 32/70</t>
  </si>
  <si>
    <t>TXFX1091669</t>
  </si>
  <si>
    <t>TUBO UNOTHERM FLEXSTAR 40/90</t>
  </si>
  <si>
    <t>TXFX1091670</t>
  </si>
  <si>
    <t>TUBO UNOTHERM FLEXSTAR 50/90</t>
  </si>
  <si>
    <t>TXFX1091671</t>
  </si>
  <si>
    <t>TUBO UNOTHERM FLEXSTAR 63/105</t>
  </si>
  <si>
    <t>Total 3.2.11</t>
  </si>
  <si>
    <t>3.2.12</t>
  </si>
  <si>
    <t>TUBERIA DUOTHERM FLEXSTAR</t>
  </si>
  <si>
    <t>TXFXD1091672</t>
  </si>
  <si>
    <t>TUBO DUOTHERM FLEXSTAR 25+25/90</t>
  </si>
  <si>
    <t>TXFXD1091674</t>
  </si>
  <si>
    <t>TUBO DUOTHERM FLEXSTAR 32+32 /105</t>
  </si>
  <si>
    <t>TXFXD1091675</t>
  </si>
  <si>
    <t>TUBO DUOTHERM FLEXSTAR 40+40/ 125</t>
  </si>
  <si>
    <t>TXFXD1091677</t>
  </si>
  <si>
    <t>TUBO DUOTHERM FLEXSTAR 50+50 /150</t>
  </si>
  <si>
    <t>Total 3.2.12</t>
  </si>
  <si>
    <t>3.2.13</t>
  </si>
  <si>
    <t>KIT MONTAJE TUBO FLEXSTAR</t>
  </si>
  <si>
    <t>TERM259010</t>
  </si>
  <si>
    <t>KIT MONTAJE TUBO FLEXSTAR DUO 25+25/90 LONGITUD 10 M</t>
  </si>
  <si>
    <t>TERM3210510</t>
  </si>
  <si>
    <t>KIT MONTAJE TUBO FLEXSTAR DUO 32+32 /105 LONGITUD 10 M</t>
  </si>
  <si>
    <t>TERM4012510</t>
  </si>
  <si>
    <t>KIT MONTAJE TUBO FLEXSTAR DUO 40+40/ 125 LONGITUD 10 M</t>
  </si>
  <si>
    <t>TERM5015010</t>
  </si>
  <si>
    <t>KIT MONTAJE TUBO FLEXSTAR DUO 50+50/ 150 LONGITUD 10 M</t>
  </si>
  <si>
    <t>TERM259020</t>
  </si>
  <si>
    <t>KIT MONTAJE TUBO FLEXSTAR DUO 25+25/ 90 LONGITUD 20 M</t>
  </si>
  <si>
    <t>TERM3210520</t>
  </si>
  <si>
    <t>KIT MONTAJE TUBO FLEXSTAR DUO 32+32/ 105 LONGITUD 20 M</t>
  </si>
  <si>
    <t>TERM4012520</t>
  </si>
  <si>
    <t>KIT MONTAJE TUBO FLEXSTAR DUO 40+40/ 125 LONGITUD 20 M</t>
  </si>
  <si>
    <t>TERM5015020</t>
  </si>
  <si>
    <t>KIT MONTAJE TUBO FLEXSTAR DUO 50+50/ 150 LONGITUD 20 M</t>
  </si>
  <si>
    <t>TERM1011721</t>
  </si>
  <si>
    <t>TAPA PARA TUBO FLEXSTAR DUO 25+25</t>
  </si>
  <si>
    <t>TERM1011718</t>
  </si>
  <si>
    <t>TAPA PARA TUBO FLEXSTAR DUO 32+32</t>
  </si>
  <si>
    <t>TERM1011719</t>
  </si>
  <si>
    <t>TAPA PARA TUBO FLEXSTAR DUO 40+40</t>
  </si>
  <si>
    <t>TERM1011720</t>
  </si>
  <si>
    <t>TAPA PARA TUBO FLEXSTAR DUO 50+50</t>
  </si>
  <si>
    <t>Total 3.2.13</t>
  </si>
  <si>
    <t>3.2.1</t>
  </si>
  <si>
    <t>TUBOS UNOTHERM CALPEX</t>
  </si>
  <si>
    <t>TX2500</t>
  </si>
  <si>
    <t>TUBO UNOTHERM 25/76</t>
  </si>
  <si>
    <t>Tubo térmico  compuestos de uno  tubo de polietileno reticulado ondulado, sobre los que se extrusiona un recubrimiento aislante de poliuretano, y encima del mismo se coextrusiona un tubo de P.E. en forma corrugada para facilitar la fabricación en bobinas y el curvado de los tubos en las instalaciones. Además este tubo térmico protege el aislamiento y lo hace estanco al agua; lo que permite su instalación en zanjas de tierra o en zonas humedas sin que el aislamiento se vea afectado.Este sandwinch controla la dilatación lineal del tubo,reduciendo la misma a valores mínimos.</t>
  </si>
  <si>
    <t>TX3200</t>
  </si>
  <si>
    <t>TUBO UNOTHERM 32/76</t>
  </si>
  <si>
    <t>TX4000</t>
  </si>
  <si>
    <t>TUBO UNOTHERM 40/91</t>
  </si>
  <si>
    <t>TX5000</t>
  </si>
  <si>
    <t>TUBO UNOTHERM 50/111</t>
  </si>
  <si>
    <t>TX6300</t>
  </si>
  <si>
    <t>TUBO UNOTHERM 63/126</t>
  </si>
  <si>
    <t>TX7500</t>
  </si>
  <si>
    <t>TUBO UNOTHERM 75/142</t>
  </si>
  <si>
    <t>TX9000</t>
  </si>
  <si>
    <t>TUBO UNOTHERM 90/162</t>
  </si>
  <si>
    <t>Tubo térmico  compuestos de uno  tubo de polietileno reticulado ondulado, sobre los que se extrusiona un recubrimiento aislante de poliuretano, y encima del mismo se coextrusiona un tubo de P.E. en forma corrugada para facilitar la fabricación en bobinas y el curvado de los tubos en las instalaciones. Además este tubo térmico protege el aislamiento y lo hace estanco al agua; lo que permite su instalación en zanjas de tierra o en zonas humedas sin que el aislamiento se vea afectado.Este sandwinch controla la dilatación lineal del tubo,reduciendo la misma a valores mínimos.
Rollo de longitud maxima 90 m</t>
  </si>
  <si>
    <t>TX1100</t>
  </si>
  <si>
    <t>TUBO UNOTHERM 110/162</t>
  </si>
  <si>
    <t>TX1250</t>
  </si>
  <si>
    <t>TUBO UNOTHERM 125/182</t>
  </si>
  <si>
    <t>TX1400</t>
  </si>
  <si>
    <t>TUBO UNOTHERM 140/202</t>
  </si>
  <si>
    <t>Total 3.2.1</t>
  </si>
  <si>
    <t>3.2.2</t>
  </si>
  <si>
    <t>TUBOS DUOTHERM CALPEX</t>
  </si>
  <si>
    <t>TXD2500</t>
  </si>
  <si>
    <t>TUBO DUOTHERM 25+25/91</t>
  </si>
  <si>
    <t>Tubo térmico  compuestos de dos tubos de polietileno reticulado ondulado, sobre los que se extrusiona un recubrimiento aislante de poliuretano, y encima del mismo se coextrusiona un tubo de P.E. en forma corrugada para facilitar la fabricación en bobinas y el curvado de los tubos en las instalaciones. Además este tubo térmico protege el aislamiento y lo hace estanco al agua; lo que permite su instalación en zanjas de tierra o en zonas humedas sin que el aislamiento se vea afectado.Este sandwinch controla la dilatación lineal del tubo,reduciendo la misma a valores mínimos.</t>
  </si>
  <si>
    <t>TXD3200</t>
  </si>
  <si>
    <t>TUBO DUOTHERM 32+32/111</t>
  </si>
  <si>
    <t>TXD4000</t>
  </si>
  <si>
    <t>TUBO DUOTHERM 40+40/126</t>
  </si>
  <si>
    <t>TXD5000</t>
  </si>
  <si>
    <t>TUBO DUOTHERM 50+50/162</t>
  </si>
  <si>
    <t>TXD6300</t>
  </si>
  <si>
    <t>TUBO DUOTHERM 63+63/182</t>
  </si>
  <si>
    <t>TXD7500</t>
  </si>
  <si>
    <t>TUBO DUOTHERM 75+75/202</t>
  </si>
  <si>
    <t>Total 3.2.2</t>
  </si>
  <si>
    <t>3.2.3</t>
  </si>
  <si>
    <t>ACCESORIOS CALPEX</t>
  </si>
  <si>
    <t>3.1.3.1</t>
  </si>
  <si>
    <t>TAPAS, CARCASAS Y REDUCCIONES</t>
  </si>
  <si>
    <t>TERM69617</t>
  </si>
  <si>
    <t>TAPA TERMINAL 25/76</t>
  </si>
  <si>
    <t>TERM69624</t>
  </si>
  <si>
    <t>TAPA TERMINAL 32/76</t>
  </si>
  <si>
    <t>TERM69625</t>
  </si>
  <si>
    <t>TAPA TERMINAL 40/91</t>
  </si>
  <si>
    <t>TERM69626</t>
  </si>
  <si>
    <t>TAPA TERMINAL 50/111</t>
  </si>
  <si>
    <t>TERM69627</t>
  </si>
  <si>
    <t>TAPA TERMINAL 63/126</t>
  </si>
  <si>
    <t>TERM69628</t>
  </si>
  <si>
    <t>TAPA TERMINAL 75/142</t>
  </si>
  <si>
    <t>TERM69629</t>
  </si>
  <si>
    <t>TAPA TERMINAL 90/162</t>
  </si>
  <si>
    <t>TERM69630</t>
  </si>
  <si>
    <t>TAPA TERMINAL 110/162</t>
  </si>
  <si>
    <t>TERM18078</t>
  </si>
  <si>
    <t>TAPA TERMINAL 110/182</t>
  </si>
  <si>
    <t>TERM69637</t>
  </si>
  <si>
    <t>TAPA TERMINAL 25+25/91</t>
  </si>
  <si>
    <t>TERM69634</t>
  </si>
  <si>
    <t>TAPA TERMINAL 32+32/111</t>
  </si>
  <si>
    <t>TERM69635</t>
  </si>
  <si>
    <t>TAPA TERMINAL 40+40/126</t>
  </si>
  <si>
    <t>TERM69636</t>
  </si>
  <si>
    <t>TAPA TERMINAL 50+50/162</t>
  </si>
  <si>
    <t>TERM18079</t>
  </si>
  <si>
    <t>TAPA TERMINAL 63+63/182</t>
  </si>
  <si>
    <t>TERM80500</t>
  </si>
  <si>
    <t>CARCASA TE 76/76</t>
  </si>
  <si>
    <t>TERM80505</t>
  </si>
  <si>
    <t>CARCASA TE 91/91</t>
  </si>
  <si>
    <t>TERM80512</t>
  </si>
  <si>
    <t>CARCASA TE 111/111</t>
  </si>
  <si>
    <t>TERM80519</t>
  </si>
  <si>
    <t>CARCASA TE 126/126</t>
  </si>
  <si>
    <t>TERM80814</t>
  </si>
  <si>
    <t>CARCASA TE 142/142</t>
  </si>
  <si>
    <t>TERM80835</t>
  </si>
  <si>
    <t>CARCASA TE 162/162</t>
  </si>
  <si>
    <t>TERM80863</t>
  </si>
  <si>
    <t>CARCASA TE 182/182</t>
  </si>
  <si>
    <t>TERM80620</t>
  </si>
  <si>
    <t>CARCASA  RECTA 76/76</t>
  </si>
  <si>
    <t>TERM80622</t>
  </si>
  <si>
    <t>CARCASA  RECTA 91/91</t>
  </si>
  <si>
    <t>TERM80624</t>
  </si>
  <si>
    <t>CARCASA  RECTA 111/111</t>
  </si>
  <si>
    <t>TERM80626</t>
  </si>
  <si>
    <t>CARCASA  RECTA 126/126</t>
  </si>
  <si>
    <t>TERM80642</t>
  </si>
  <si>
    <t>CARCASA  RECTA 142/142</t>
  </si>
  <si>
    <t>TERM80645</t>
  </si>
  <si>
    <t>CARCASA  RECTA 162/162</t>
  </si>
  <si>
    <t>TERM80888</t>
  </si>
  <si>
    <t>CARCASA  RECTA 182/182</t>
  </si>
  <si>
    <t>TERM80637</t>
  </si>
  <si>
    <t>CARCASA  CODO 76/76</t>
  </si>
  <si>
    <t>TERM80638</t>
  </si>
  <si>
    <t>CARCASA  CODO 91/91</t>
  </si>
  <si>
    <t>TERM80639</t>
  </si>
  <si>
    <t>CARCASA  CODO 111/111</t>
  </si>
  <si>
    <t>TERM80640</t>
  </si>
  <si>
    <t>CARCASA  CODO 126/126</t>
  </si>
  <si>
    <t>TERM80872</t>
  </si>
  <si>
    <t>CARCASA  CODO 142/142</t>
  </si>
  <si>
    <t>TERM80875</t>
  </si>
  <si>
    <t>CARCASA  CODO 162/162</t>
  </si>
  <si>
    <t>TERM80878</t>
  </si>
  <si>
    <t>CARCASA  CODO 182/182</t>
  </si>
  <si>
    <t>TERM52476</t>
  </si>
  <si>
    <t>REDUCCIÓN 76</t>
  </si>
  <si>
    <t>TERM52477</t>
  </si>
  <si>
    <t>REDUCCIÓN 91</t>
  </si>
  <si>
    <t>TERM52478</t>
  </si>
  <si>
    <t>REDUCCIÓN 111</t>
  </si>
  <si>
    <t>TERM50405</t>
  </si>
  <si>
    <t>REDUCCIÓN 126</t>
  </si>
  <si>
    <t>TERM51414</t>
  </si>
  <si>
    <t>REDUCCIÓN 142</t>
  </si>
  <si>
    <t>TERM51415</t>
  </si>
  <si>
    <t>REDUCCIÓN 162</t>
  </si>
  <si>
    <t>TERM51416</t>
  </si>
  <si>
    <t>REDUCCIÓN 182</t>
  </si>
  <si>
    <t>1009454</t>
  </si>
  <si>
    <t>CODO CALPEX Ø125</t>
  </si>
  <si>
    <t>1009453</t>
  </si>
  <si>
    <t>CODO CALPEX Ø110</t>
  </si>
  <si>
    <t>1009452</t>
  </si>
  <si>
    <t>CODO CALPEX Ø90</t>
  </si>
  <si>
    <t>1009451</t>
  </si>
  <si>
    <t>CODO CALPEX Ø75</t>
  </si>
  <si>
    <t>1009315</t>
  </si>
  <si>
    <t>EMPALME CALPEX Ø160</t>
  </si>
  <si>
    <t>1009314</t>
  </si>
  <si>
    <t>EMPALME CALPEX Ø125</t>
  </si>
  <si>
    <t>1009313</t>
  </si>
  <si>
    <t>EMPALME CALPEX Ø110</t>
  </si>
  <si>
    <t>1009312</t>
  </si>
  <si>
    <t>EMPALME CALPEX Ø90</t>
  </si>
  <si>
    <t>1009311</t>
  </si>
  <si>
    <t>EMPALME CALPEX Ø75</t>
  </si>
  <si>
    <t>1009835</t>
  </si>
  <si>
    <t>EMPALME CALPEX Ø63</t>
  </si>
  <si>
    <t>1000314</t>
  </si>
  <si>
    <t>EMPALME CALPEX Ø50</t>
  </si>
  <si>
    <t>1012318</t>
  </si>
  <si>
    <t>RACOR BRIDA Ø125</t>
  </si>
  <si>
    <t>1012317</t>
  </si>
  <si>
    <t>RACOR BRIDA Ø110</t>
  </si>
  <si>
    <t>1012319</t>
  </si>
  <si>
    <t>RACOR BRIDA Ø90</t>
  </si>
  <si>
    <t>1012320</t>
  </si>
  <si>
    <t>RACOR BRIDA Ø75</t>
  </si>
  <si>
    <t>1011433</t>
  </si>
  <si>
    <t>TE 90-32-90</t>
  </si>
  <si>
    <t>1011380</t>
  </si>
  <si>
    <t>TE 90-32-75</t>
  </si>
  <si>
    <t>1011427</t>
  </si>
  <si>
    <t>TE 75-32-75</t>
  </si>
  <si>
    <t>1011426</t>
  </si>
  <si>
    <t>TE 75-32-63</t>
  </si>
  <si>
    <t>1000395</t>
  </si>
  <si>
    <t>TE 63-32-63</t>
  </si>
  <si>
    <t>1000251</t>
  </si>
  <si>
    <t>TE 63-32-50</t>
  </si>
  <si>
    <t>1000973</t>
  </si>
  <si>
    <t>TE 50-32-50</t>
  </si>
  <si>
    <t>1000974</t>
  </si>
  <si>
    <t>TE 50-32-40</t>
  </si>
  <si>
    <t>1011469</t>
  </si>
  <si>
    <t>TE 40-32-32</t>
  </si>
  <si>
    <t>1000780</t>
  </si>
  <si>
    <t>1011524</t>
  </si>
  <si>
    <t>RACOR 90 -3"</t>
  </si>
  <si>
    <t>1011519</t>
  </si>
  <si>
    <t>RACOR 32 -1"</t>
  </si>
  <si>
    <t>1012584</t>
  </si>
  <si>
    <t>CARCASA TE 162-76-162</t>
  </si>
  <si>
    <t>1012579</t>
  </si>
  <si>
    <t>CARCASA TE 162-76-142</t>
  </si>
  <si>
    <t>1012564</t>
  </si>
  <si>
    <t>CARCASA TE 142-76-142</t>
  </si>
  <si>
    <t>1012560</t>
  </si>
  <si>
    <t>CARCASA TE 142-76-126</t>
  </si>
  <si>
    <t>1058089</t>
  </si>
  <si>
    <t>CARCASA TE 126-76-126</t>
  </si>
  <si>
    <t>1058100</t>
  </si>
  <si>
    <t>CARCASA TE 126-76-111</t>
  </si>
  <si>
    <t>1058095</t>
  </si>
  <si>
    <t>CARCASA TE 111-76-111</t>
  </si>
  <si>
    <t>1058094</t>
  </si>
  <si>
    <t>CARCASA TE 111-76-91</t>
  </si>
  <si>
    <t>1058087</t>
  </si>
  <si>
    <t>CARCASA TE 91-76-76</t>
  </si>
  <si>
    <t>1011597</t>
  </si>
  <si>
    <t>PASAMUROS 76</t>
  </si>
  <si>
    <t>1011602</t>
  </si>
  <si>
    <t>PASAMUROS 162</t>
  </si>
  <si>
    <t>1011416</t>
  </si>
  <si>
    <t>TE 40-25-40</t>
  </si>
  <si>
    <t>1011415</t>
  </si>
  <si>
    <t>TE 40-25-32</t>
  </si>
  <si>
    <t>1011414</t>
  </si>
  <si>
    <t>TE 32-25-32</t>
  </si>
  <si>
    <t>1011413</t>
  </si>
  <si>
    <t>TE 32-25-25</t>
  </si>
  <si>
    <t>1000779</t>
  </si>
  <si>
    <t>1011520</t>
  </si>
  <si>
    <t>RACOR 40 1 1/4"</t>
  </si>
  <si>
    <t>1011518</t>
  </si>
  <si>
    <t>RACOR 25 3/4"</t>
  </si>
  <si>
    <t>1011598</t>
  </si>
  <si>
    <t>PASAMUROS 40</t>
  </si>
  <si>
    <t>1058090</t>
  </si>
  <si>
    <t>CARCASA TE 90-76-90</t>
  </si>
  <si>
    <t>1058086</t>
  </si>
  <si>
    <t>CARCASA TE 76-76-76</t>
  </si>
  <si>
    <t>1058151</t>
  </si>
  <si>
    <t>CARCASA CODO 76-76</t>
  </si>
  <si>
    <t>1064136</t>
  </si>
  <si>
    <t>TE 25-25-25</t>
  </si>
  <si>
    <t>Total 3.1.3.1</t>
  </si>
  <si>
    <t>3.1.3.2</t>
  </si>
  <si>
    <t>ACCESORIOS</t>
  </si>
  <si>
    <t>1011794</t>
  </si>
  <si>
    <t>POZO EN POLIETILENO DE EMPALME TUBERIA PREAISLADA</t>
  </si>
  <si>
    <t>POZO ESTANCO DE POLIETILENO MARCA BRUGG(POLYTHERM) PARA EMPALME DE DOS TRAMOS DE TUBERIA PREAISLADA, ENTRADA Y SALIDA.</t>
  </si>
  <si>
    <t>TERM1079134</t>
  </si>
  <si>
    <t>TERM1062794</t>
  </si>
  <si>
    <t>TERM1062795</t>
  </si>
  <si>
    <t>TERM1069237</t>
  </si>
  <si>
    <t>TERM1062796</t>
  </si>
  <si>
    <t>RACOR MACHO 63 2"</t>
  </si>
  <si>
    <t>TERM1079135</t>
  </si>
  <si>
    <t>RACOR MACHO 75 2 1/2"</t>
  </si>
  <si>
    <t>TERM1079136</t>
  </si>
  <si>
    <t>RACOR MACHO 90 3"</t>
  </si>
  <si>
    <t>TERM1079137</t>
  </si>
  <si>
    <t>RACOR MACHO 110 4"</t>
  </si>
  <si>
    <t>TERM1079138</t>
  </si>
  <si>
    <t>RACOR MACHO125 5"</t>
  </si>
  <si>
    <t>TERM1079139</t>
  </si>
  <si>
    <t>RACOR MACHO 140 4"</t>
  </si>
  <si>
    <t>TERM1079140</t>
  </si>
  <si>
    <t>RACOR MACHO 160 6"</t>
  </si>
  <si>
    <t>TERM1079161</t>
  </si>
  <si>
    <t>EMPALME 25-25</t>
  </si>
  <si>
    <t>TERM1079162</t>
  </si>
  <si>
    <t>TERM1079163</t>
  </si>
  <si>
    <t>EMPALME 40-40</t>
  </si>
  <si>
    <t>TERM1060876</t>
  </si>
  <si>
    <t>EMPALME 50-50</t>
  </si>
  <si>
    <t>TERM1060875</t>
  </si>
  <si>
    <t>EMPALME 63-63</t>
  </si>
  <si>
    <t>TERM1060874</t>
  </si>
  <si>
    <t>EMPALME 75-75</t>
  </si>
  <si>
    <t>TERM1060873</t>
  </si>
  <si>
    <t>EMPALME 90-90</t>
  </si>
  <si>
    <t>TERM1060872</t>
  </si>
  <si>
    <t>EMPALME 110-110</t>
  </si>
  <si>
    <t>TERM1010440</t>
  </si>
  <si>
    <t>EMPALME 125-125</t>
  </si>
  <si>
    <t>TERM1079164</t>
  </si>
  <si>
    <t>EMPALME 140-140</t>
  </si>
  <si>
    <t>TERM1079165</t>
  </si>
  <si>
    <t>EMPALME 160-160</t>
  </si>
  <si>
    <t>Total 3.1.3.2</t>
  </si>
  <si>
    <t>Total 3.2.3</t>
  </si>
  <si>
    <t>3.2.7</t>
  </si>
  <si>
    <t>TUBOS UNOTHERM PREMANT</t>
  </si>
  <si>
    <t>TXP2500</t>
  </si>
  <si>
    <t>TUBO UNOTHERM 25/90 PREMANT</t>
  </si>
  <si>
    <t>Tubo térmico  compuestos de un tubo de acero , sobre los que se extrusiona un recubrimiento aislante de poliuretano, y encima del mismo se coextrusiona un tubo de P.E. en forma corrugada. Además este tubo térmico protege el aislamiento y lo hace estanco al agua; lo que permite su instalación en zanjas de tierra o en zonas humedas sin que el aislamiento se vea afectado.Este sandwinch controla la dilatación lineal del tubo,reduciendo la misma a valores mínimos.</t>
  </si>
  <si>
    <t>TXP3200</t>
  </si>
  <si>
    <t>TUBO UNOTHERM 32/110 PREMANT</t>
  </si>
  <si>
    <t>TXP4000</t>
  </si>
  <si>
    <t>TUBO UNOTHERM 40/110 PREMANT</t>
  </si>
  <si>
    <t>TXP5000</t>
  </si>
  <si>
    <t>TUBO UNOTHERM 50/125 PREMANT</t>
  </si>
  <si>
    <t>TXP6500</t>
  </si>
  <si>
    <t>TUBO UNOTHERM 65/140 PREMANT</t>
  </si>
  <si>
    <t>TXP8000</t>
  </si>
  <si>
    <t>TUBO UNOTHERM 80/160 PREMANT</t>
  </si>
  <si>
    <t>TXP1000</t>
  </si>
  <si>
    <t>TUBO UNOTHERM 100/200 PREMANT</t>
  </si>
  <si>
    <t>TXP1250</t>
  </si>
  <si>
    <t>TUBO UNOTHERM 125/225 PREMANT</t>
  </si>
  <si>
    <t>TXP1500</t>
  </si>
  <si>
    <t>TUBO UNOTHERM 150 PREMANT</t>
  </si>
  <si>
    <t>TXP2000</t>
  </si>
  <si>
    <t>TUBO UNOTHERM 200 PREMANT</t>
  </si>
  <si>
    <t>TXP2505</t>
  </si>
  <si>
    <t>TUBO UNOTHERM 250 PREMANT</t>
  </si>
  <si>
    <t>TXP3000</t>
  </si>
  <si>
    <t>TUBO UNOTHERM 300 PREMANT</t>
  </si>
  <si>
    <t>TXP3500</t>
  </si>
  <si>
    <t>TUBO UNOTHERM 350 PREMANT</t>
  </si>
  <si>
    <t>TXP4005</t>
  </si>
  <si>
    <t>TUBO UNOTHERM 400 PREMANT</t>
  </si>
  <si>
    <t>TXP4500</t>
  </si>
  <si>
    <t>TUBO UNOTHERM 450 PREMANT</t>
  </si>
  <si>
    <t>TXP5005</t>
  </si>
  <si>
    <t>TUBO UNOTHERM 500 PREMANT</t>
  </si>
  <si>
    <t>Total 3.2.7</t>
  </si>
  <si>
    <t>3.2.8</t>
  </si>
  <si>
    <t>TUBOS DUOTHERM PREMANT</t>
  </si>
  <si>
    <t>TXPD2500</t>
  </si>
  <si>
    <t>TUBO DUOTHERM 25+25/140 PREMANT</t>
  </si>
  <si>
    <t>Tubo térmico  compuestos de dos tubos de acero , sobre los que se extrusiona un recubrimiento aislante de poliuretano, y encima del mismo se coextrusiona un tubo de P.E. en forma corrugada. Además este tubo térmico protege el aislamiento y lo hace estanco al agua; lo que permite su instalación en zanjas de tierra o en zonas humedas sin que el aislamiento se vea afectado.Este sandwinch controla la dilatación lineal del tubo,reduciendo la misma a valores mínimos.</t>
  </si>
  <si>
    <t>TXPD3000</t>
  </si>
  <si>
    <t>TUBO DUOTHERM 32+32/160 PREMANT</t>
  </si>
  <si>
    <t>TXPD4000</t>
  </si>
  <si>
    <t>TUBO DUOTHERM 40+40/160 PREMANT</t>
  </si>
  <si>
    <t>TXPD5000</t>
  </si>
  <si>
    <t>TUBO DUOTHERM 50+50/200 PREMANT</t>
  </si>
  <si>
    <t>TXPD6565</t>
  </si>
  <si>
    <t>TUBO DUOTHERM 65+65 PREMANT</t>
  </si>
  <si>
    <t>TXPD8080</t>
  </si>
  <si>
    <t>TUBO DUOTHERM 80+80 PREMANT</t>
  </si>
  <si>
    <t>TXPD1010</t>
  </si>
  <si>
    <t>TUBO DUOTHERM 100+100 PREMANT</t>
  </si>
  <si>
    <t>TXPD1212</t>
  </si>
  <si>
    <t>TUBO DUOTHERM 125+125 PREMANT</t>
  </si>
  <si>
    <t>TXPD1515</t>
  </si>
  <si>
    <t>TUBO DUOTHERM 150+150 PREMANT</t>
  </si>
  <si>
    <t>Total 3.2.8</t>
  </si>
  <si>
    <t>3.2.9</t>
  </si>
  <si>
    <t>ACCESORIOS PREMANT</t>
  </si>
  <si>
    <t>MR70TXP20</t>
  </si>
  <si>
    <t>MANGUITO TERMORETRACTIL 700mm PARA TUBO DN 20</t>
  </si>
  <si>
    <t>MR70TXP25</t>
  </si>
  <si>
    <t>MANGUITO TERMORETRACTIL 700mm PARA TUBO DN 25</t>
  </si>
  <si>
    <t>MR70TXP32</t>
  </si>
  <si>
    <t>MANGUITO TERMORETRACTIL 700mm PARA TUBO DN 32</t>
  </si>
  <si>
    <t>MR70TC40</t>
  </si>
  <si>
    <t>MANGUITO TERMORETRACTIL 700mm PARA TUBO DN 40</t>
  </si>
  <si>
    <t>MR70TXP50</t>
  </si>
  <si>
    <t>MANGUITO TERMORETRACTIL 700mm PARA TUBO DN 50</t>
  </si>
  <si>
    <t>MR70TXP65</t>
  </si>
  <si>
    <t>MANGUITO TERMORETRACTIL 700mm PARA TUBO DN 65</t>
  </si>
  <si>
    <t>MR70TXP80</t>
  </si>
  <si>
    <t>MANGUITO TERMORETRACTIL 700mm PARA TUBO DN 80</t>
  </si>
  <si>
    <t>MR70TXP100</t>
  </si>
  <si>
    <t>MANGUITO TERMORETRACTIL 700mm PARA TUBO DN 100</t>
  </si>
  <si>
    <t>MR70TXP125</t>
  </si>
  <si>
    <t>MANGUITO TERMORETRACTIL 700mm PARA TUBO DN 125</t>
  </si>
  <si>
    <t>MR70TXP150</t>
  </si>
  <si>
    <t>MANGUITO TERMORETRACTIL 700mm PARA TUBO DN 150</t>
  </si>
  <si>
    <t>MR70TXP200</t>
  </si>
  <si>
    <t>MANGUITO TERMORETRACTIL 700mm PARA TUBO DN 200</t>
  </si>
  <si>
    <t>MR70TXP250</t>
  </si>
  <si>
    <t>MANGUITO TERMORETRACTIL 700mm PARA TUBO DN 250</t>
  </si>
  <si>
    <t>MR70TXP300</t>
  </si>
  <si>
    <t>MANGUITO TERMORETRACTIL 700mm PARA TUBO DN 300</t>
  </si>
  <si>
    <t>MR70TXP350</t>
  </si>
  <si>
    <t>MANGUITO TERMORETRACTIL 700mm PARA TUBO DN 350</t>
  </si>
  <si>
    <t>MR70TXP400</t>
  </si>
  <si>
    <t>MANGUITO TERMORETRACTIL 700mm PARA TUBO DN 400</t>
  </si>
  <si>
    <t>MR70TXP450</t>
  </si>
  <si>
    <t>MANGUITO TERMORETRACTIL 700mm PARA TUBO DN 450</t>
  </si>
  <si>
    <t>MR70TXP500</t>
  </si>
  <si>
    <t>MANGUITO TERMORETRACTIL 700mm PARA TUBO DN 500</t>
  </si>
  <si>
    <t>MR70TXPD2020</t>
  </si>
  <si>
    <t>MANGUITO TERMORETRACTIL 700mm PARA TUBO DN 20+20</t>
  </si>
  <si>
    <t>MR70TXPD2525</t>
  </si>
  <si>
    <t>MANGUITO TERMORETRACTIL 700mm PARA TUBO DN 25+25</t>
  </si>
  <si>
    <t>MR70TXPD3232</t>
  </si>
  <si>
    <t>MANGUITO TERMORETRACTIL 700mm PARA TUBO DN 32+32</t>
  </si>
  <si>
    <t>MR70TXPD4040</t>
  </si>
  <si>
    <t>MANGUITO TERMORETRACTIL 700mm PARA TUBO DN 40+40</t>
  </si>
  <si>
    <t>MR70TXPD5050</t>
  </si>
  <si>
    <t>MANGUITO TERMORETRACTIL 700mm PARA TUBO DN 50+50</t>
  </si>
  <si>
    <t>MR70TXPD6565</t>
  </si>
  <si>
    <t>MANGUITO TERMORETRACTIL 700mm PARA TUBO DN 65+65</t>
  </si>
  <si>
    <t>MR70TXPD8080</t>
  </si>
  <si>
    <t>MANGUITO TERMORETRACTIL 700mm PARA TUBO DN 80+80</t>
  </si>
  <si>
    <t>MR70TXPD1010</t>
  </si>
  <si>
    <t>MANGUITO TERMORETRACTIL 700mm PARA TUBO DN 100+100</t>
  </si>
  <si>
    <t>MR70TXPD1212</t>
  </si>
  <si>
    <t>MANGUITO TERMORETRACTIL 700mm PARA TUBO DN 125+125</t>
  </si>
  <si>
    <t>MR70TXPD1515</t>
  </si>
  <si>
    <t>MANGUITO TERMORETRACTIL 700mm PARA TUBO DN 150+150</t>
  </si>
  <si>
    <t>EMTXP20</t>
  </si>
  <si>
    <t>ESPUMA PARA MANGUITOS DN20 Y DN25</t>
  </si>
  <si>
    <t>EMTXP32</t>
  </si>
  <si>
    <t>ESPUMA PARA MANGUITOS D32 Y DN40</t>
  </si>
  <si>
    <t>EMTXP50</t>
  </si>
  <si>
    <t>ESPUMA PARA MANGUITOS DN50</t>
  </si>
  <si>
    <t>EMTXP65</t>
  </si>
  <si>
    <t>ESPUMA PARA MANGUITOS DN65</t>
  </si>
  <si>
    <t>EMTXP80</t>
  </si>
  <si>
    <t>ESPUMA PARA MANGUITOS DN80</t>
  </si>
  <si>
    <t>EMTXP100</t>
  </si>
  <si>
    <t>ESPUMA PARA MANGUITOS DN100</t>
  </si>
  <si>
    <t>EMTXP125</t>
  </si>
  <si>
    <t>ESPUMA PARA MANGUITOS DN125</t>
  </si>
  <si>
    <t>EMTXP150</t>
  </si>
  <si>
    <t>ESPUMA PARA MANGUITOS DN150</t>
  </si>
  <si>
    <t>EMTXP200</t>
  </si>
  <si>
    <t>ESPUMA PARA MANGUITOS DN200</t>
  </si>
  <si>
    <t>EMTXP250</t>
  </si>
  <si>
    <t>ESPUMA PARA MANGUITOS DN250</t>
  </si>
  <si>
    <t>EMTXP300</t>
  </si>
  <si>
    <t>ESPUMA PARA MANGUITOS DN300</t>
  </si>
  <si>
    <t>EMTXP350</t>
  </si>
  <si>
    <t>ESPUMA PARA MANGUITOS DN350</t>
  </si>
  <si>
    <t>EMTXP400</t>
  </si>
  <si>
    <t>ESPUMA PARA MANGUITOS DN400</t>
  </si>
  <si>
    <t>EMTXP450</t>
  </si>
  <si>
    <t>ESPUMA PARA MANGUITOS DN450</t>
  </si>
  <si>
    <t>EMTXP500</t>
  </si>
  <si>
    <t>ESPUMA PARA MANGUITOS DN500</t>
  </si>
  <si>
    <t>EMTXPD2020</t>
  </si>
  <si>
    <t>ESPUMA PARA MANGUITOS DN20+20</t>
  </si>
  <si>
    <t>EMTXPD2525</t>
  </si>
  <si>
    <t>ESPUMA PARA MANGUITOS DN25+25</t>
  </si>
  <si>
    <t>EMTXPD3232</t>
  </si>
  <si>
    <t>ESPUMA PARA MANGUITOS DN32+32</t>
  </si>
  <si>
    <t>EMTXPD4040</t>
  </si>
  <si>
    <t>ESPUMA PARA MANGUITOS DN40+40</t>
  </si>
  <si>
    <t>EMTXPD5050</t>
  </si>
  <si>
    <t>ESPUMA PARA MANGUITOS DN50+50</t>
  </si>
  <si>
    <t>EMTXPD6565</t>
  </si>
  <si>
    <t>ESPUMA PARA MANGUITOS DN65+65</t>
  </si>
  <si>
    <t>EMTXPD8080</t>
  </si>
  <si>
    <t>ESPUMA PARA MANGUITOS DN80+80</t>
  </si>
  <si>
    <t>EMTXPD1010</t>
  </si>
  <si>
    <t>ESPUMA PARA MANGUITOS DN100+100</t>
  </si>
  <si>
    <t>EMTXPD1212</t>
  </si>
  <si>
    <t>ESPUMA PARA MANGUITOS DN125+125</t>
  </si>
  <si>
    <t>EMTXPD1515</t>
  </si>
  <si>
    <t>ESPUMA PARA MANGUITOS DN150+150</t>
  </si>
  <si>
    <t>VMTXP20</t>
  </si>
  <si>
    <t>VASO MEZCLADOR PARA MANGUITOS DE DN20 A DN300</t>
  </si>
  <si>
    <t>VMTXP350</t>
  </si>
  <si>
    <t>VASO MEZCLADOR PARA MANGUITOS DE DN300 A DN500</t>
  </si>
  <si>
    <t>CODO 90º50</t>
  </si>
  <si>
    <t>CODO 90º DE 50/125</t>
  </si>
  <si>
    <t>CODO 90-65</t>
  </si>
  <si>
    <t>CODO 90º DE 65/140</t>
  </si>
  <si>
    <t>CODO 90-80</t>
  </si>
  <si>
    <t>CODO 90º DE 80/160</t>
  </si>
  <si>
    <t>CODO 90 -100</t>
  </si>
  <si>
    <t>CODO 90º DE 100/200</t>
  </si>
  <si>
    <t>CODO 90-125</t>
  </si>
  <si>
    <t>CODO 90º DE 125/225</t>
  </si>
  <si>
    <t>CODO 90-150</t>
  </si>
  <si>
    <t>CODO 90º DE 150/250</t>
  </si>
  <si>
    <t>CODO 90-200</t>
  </si>
  <si>
    <t>CODO 90º DE 200/315</t>
  </si>
  <si>
    <t>CODO 90-250</t>
  </si>
  <si>
    <t>CODO 90º DE 250/400</t>
  </si>
  <si>
    <t>CODO 90-300</t>
  </si>
  <si>
    <t>CODO 90º DE 300/450</t>
  </si>
  <si>
    <t>CODO 90-350</t>
  </si>
  <si>
    <t>CODO 90º DE 350/500</t>
  </si>
  <si>
    <t>CODO XX-50</t>
  </si>
  <si>
    <t>CODO XXº DE 50/125</t>
  </si>
  <si>
    <t>CODO XX-63</t>
  </si>
  <si>
    <t>CODO XXº DE 65/140</t>
  </si>
  <si>
    <t>CODO XX-80</t>
  </si>
  <si>
    <t>CODO XXº DE 80/160</t>
  </si>
  <si>
    <t>CODO XX-100</t>
  </si>
  <si>
    <t>CODO XXº DE 100/200</t>
  </si>
  <si>
    <t>CODO XX-125</t>
  </si>
  <si>
    <t>CODO XXº DE 125/225</t>
  </si>
  <si>
    <t>CODO XX-150</t>
  </si>
  <si>
    <t>CODO XXº DE 150/250</t>
  </si>
  <si>
    <t>CODO XX-200</t>
  </si>
  <si>
    <t>CODO XXº DE 200/315</t>
  </si>
  <si>
    <t>CODO XX-250</t>
  </si>
  <si>
    <t>CODO XXº DE 250/315</t>
  </si>
  <si>
    <t>CODO XX-300</t>
  </si>
  <si>
    <t>CODO XXº DE 300/450</t>
  </si>
  <si>
    <t>CODO XX-350</t>
  </si>
  <si>
    <t>CODO XXº DE 350/500</t>
  </si>
  <si>
    <t>CODO 45-125</t>
  </si>
  <si>
    <t>CODO 45º DE 125/225</t>
  </si>
  <si>
    <t>CODO 45-150</t>
  </si>
  <si>
    <t>CODO 45º DE 150/250</t>
  </si>
  <si>
    <t>CODO 45-200</t>
  </si>
  <si>
    <t>CODO 45º DE 200/315</t>
  </si>
  <si>
    <t>CODO 45-250</t>
  </si>
  <si>
    <t>CODO 45º DE 250/400</t>
  </si>
  <si>
    <t>PAS-125</t>
  </si>
  <si>
    <t>PASAMUROS 50/125</t>
  </si>
  <si>
    <t>PAS-110</t>
  </si>
  <si>
    <t>PASAMUROS 32/110</t>
  </si>
  <si>
    <t>PAS-160</t>
  </si>
  <si>
    <t>PASAMUROS 80/160</t>
  </si>
  <si>
    <t>PAS-400</t>
  </si>
  <si>
    <t>PASAMUROS 250/400</t>
  </si>
  <si>
    <t>PAS-315</t>
  </si>
  <si>
    <t>PASAMUROS 200/315</t>
  </si>
  <si>
    <t>PAS-250</t>
  </si>
  <si>
    <t>PASAMUROS 150/250</t>
  </si>
  <si>
    <t>PAS-225</t>
  </si>
  <si>
    <t>PASAMUROS 125/225</t>
  </si>
  <si>
    <t>TTR-160</t>
  </si>
  <si>
    <t>TERMINAL FINAL TERMORETRACTIL 80- 160</t>
  </si>
  <si>
    <t>TTR-110</t>
  </si>
  <si>
    <t>TERMINAL FINAL TERMORETRACTIL 32-110</t>
  </si>
  <si>
    <t>TTR-250</t>
  </si>
  <si>
    <t>TERMINAL FINAL TERMORETRACTIL 250</t>
  </si>
  <si>
    <t>TTR-200</t>
  </si>
  <si>
    <t>TERMINAL FINAL TERMORETRACTIL 200</t>
  </si>
  <si>
    <t>TTR-150</t>
  </si>
  <si>
    <t>TERMINAL FINAL TERMORETRACTIL 150</t>
  </si>
  <si>
    <t>TTR-125</t>
  </si>
  <si>
    <t>TERMINAL FINAL TERMORETRACTIL 125</t>
  </si>
  <si>
    <t>TE  45-250</t>
  </si>
  <si>
    <t>TE 45º PREAISLADA DE  DN250/250/250</t>
  </si>
  <si>
    <t>RED-50-32</t>
  </si>
  <si>
    <t>REDUCCION PREASLADA DE 50 A 32</t>
  </si>
  <si>
    <t>RED-65-50</t>
  </si>
  <si>
    <t>REDUCCION PREAISLADA DE 65 A 50</t>
  </si>
  <si>
    <t>RED-80-50</t>
  </si>
  <si>
    <t>REDUCCION PREASLADA DE 80 A 50</t>
  </si>
  <si>
    <t>RED-80-65</t>
  </si>
  <si>
    <t>REDUCCION PREAISLADA DE 80 A 65</t>
  </si>
  <si>
    <t>RED-100-80</t>
  </si>
  <si>
    <t>REDUCCION PREAISLADA DE 100 A 80</t>
  </si>
  <si>
    <t>RED-125-80</t>
  </si>
  <si>
    <t>REDUCCION PREAISLADA DE DN125 A DN80</t>
  </si>
  <si>
    <t>RED-125-100</t>
  </si>
  <si>
    <t>REDUCCION PREAISLADA DE DN125 A 100</t>
  </si>
  <si>
    <t>RED-150-125</t>
  </si>
  <si>
    <t>REDUCCION PREAISLADA DE DN150 A 125</t>
  </si>
  <si>
    <t>RED-250-150</t>
  </si>
  <si>
    <t>REDUCCION PREAISLADA DE DN250 A DN150</t>
  </si>
  <si>
    <t>RED-300-250</t>
  </si>
  <si>
    <t>REDUCCION PREAISLADA DE DN300 A 250</t>
  </si>
  <si>
    <t>RED-350-300</t>
  </si>
  <si>
    <t>REDUCCION PREAISLADA DE DN350 A 300</t>
  </si>
  <si>
    <t>TE 150-125-150</t>
  </si>
  <si>
    <t>TE 125-125-125</t>
  </si>
  <si>
    <t>CODO XXº-125</t>
  </si>
  <si>
    <t>CODO XXº Ø125</t>
  </si>
  <si>
    <t>ALM 120</t>
  </si>
  <si>
    <t>ALMOHADILLA Ø120</t>
  </si>
  <si>
    <t>LMS 120</t>
  </si>
  <si>
    <t>CENTRALITA DETECTOR DE FUGAS VASILEAK</t>
  </si>
  <si>
    <t>ALM 90-160</t>
  </si>
  <si>
    <t>ALMOHADILLA DE Ø50 A Ø80 (DE 120 MM DE ESPESOR) CON LAMINA</t>
  </si>
  <si>
    <t>ALM 180-280</t>
  </si>
  <si>
    <t>ALMOHADILLA DE Ø100 A Ø150 (DE 120 MM DE ESPESOR) CON LAMINA</t>
  </si>
  <si>
    <t>ALM 315-355</t>
  </si>
  <si>
    <t>ALMOHADILLA DE Ø200  (DE 120 MM DE ESPESOR) CON LAMINA</t>
  </si>
  <si>
    <t>ALM 400-450</t>
  </si>
  <si>
    <t>ALMOHADILLA DE Ø250  A Ø300 (DE 120 MM DE ESPESOR) CON LAMINA</t>
  </si>
  <si>
    <t>ALM 500-560</t>
  </si>
  <si>
    <t>ALMOHADILLA DE Ø350  A Ø400 (DE 120 MM DE ESPESOR) CON LAMINA</t>
  </si>
  <si>
    <t>ALM 630-670</t>
  </si>
  <si>
    <t>ALMOHADILLA DE Ø450   (DE 120 MM DE ESPESOR) CON LAMINA</t>
  </si>
  <si>
    <t>ALM 710</t>
  </si>
  <si>
    <t>ALMOHADILLA DE Ø500   (DE 120 MM DE ESPESOR) CON LAMINA</t>
  </si>
  <si>
    <t>TE 50-50-50</t>
  </si>
  <si>
    <t>TE 65-50-65</t>
  </si>
  <si>
    <t>TE 80-50-80</t>
  </si>
  <si>
    <t>TE 80-65-80</t>
  </si>
  <si>
    <t>TE 100-65-100</t>
  </si>
  <si>
    <t>TE 125-100-125</t>
  </si>
  <si>
    <t>TE 125-50-125</t>
  </si>
  <si>
    <t>TE 125-65-125</t>
  </si>
  <si>
    <t>TE 150-65-150</t>
  </si>
  <si>
    <t>TE 150-80-150</t>
  </si>
  <si>
    <t>TE 250-50-250</t>
  </si>
  <si>
    <t>TE 250-65-250</t>
  </si>
  <si>
    <t>TE 250-80-250</t>
  </si>
  <si>
    <t>TE 250-100-250</t>
  </si>
  <si>
    <t>TE 300-50-300</t>
  </si>
  <si>
    <t>TE 300-65-300</t>
  </si>
  <si>
    <t>TE 300-80-300</t>
  </si>
  <si>
    <t>TE 300-150-300</t>
  </si>
  <si>
    <t>TE 350-250-350</t>
  </si>
  <si>
    <t>TE 350-100-350</t>
  </si>
  <si>
    <t>TE 350-65-350</t>
  </si>
  <si>
    <t>TE 350-50-350</t>
  </si>
  <si>
    <t>Total 3.2.9</t>
  </si>
  <si>
    <t>3.2.10</t>
  </si>
  <si>
    <t>TUBERIAS COOLFLEX</t>
  </si>
  <si>
    <t>1000773</t>
  </si>
  <si>
    <t>TUBERIA COOLFLEX 110/62</t>
  </si>
  <si>
    <t>TUBERIA FLEXIBLE PREAISLADA MULTICAPA DN-100, FORMADA POR REVESTIMIENTO DE PROTECCIÓN EXTERIOR DE POLIETILENO LINEAL (LLD-PE) EXTRUIDO SIN COSTURAS, AISLAMIENTO DE ESPUMA DE POLIURETANO PUR CONDUCTIVIDAD 0,0234 W/MK, TUBERIA INTERIOR PE-HD PE-100 SDR 11.</t>
  </si>
  <si>
    <t>1006507</t>
  </si>
  <si>
    <t>TUBERIA COOLFLEX 125/182</t>
  </si>
  <si>
    <t>Total 3.2.10</t>
  </si>
  <si>
    <t>3.2.4</t>
  </si>
  <si>
    <t>TUBOS UNOTHERM CASAFLEX</t>
  </si>
  <si>
    <t>TXF2200</t>
  </si>
  <si>
    <t>TUBO UNOTHERM 22/91 CASAFLEX</t>
  </si>
  <si>
    <t>Tubo térmico  compuestos de un tubo de acero inox., sobre los que se extrusiona un recubrimiento aislante de poliuretano, y encima del mismo se coextrusiona un tubo de P.E. en forma corrugada para facilitar la fabricación en bobinas y el curvado de los tubos en las instalaciones. Además este tubo térmico protege el aislamiento y lo hace estanco al agua; lo que permite su instalación en zanjas de tierra o en zonas humedas sin que el aislamiento se vea afectado.Este sandwinch controla la dilatación lineal del tubo,reduciendo la misma a valores mínimos.</t>
  </si>
  <si>
    <t>TXF3000</t>
  </si>
  <si>
    <t>TUBO UNOTHERM 30/91 CASAFLEX</t>
  </si>
  <si>
    <t>TXF3900</t>
  </si>
  <si>
    <t>TUBO UNOTHERM 39/126 CASAFLEX</t>
  </si>
  <si>
    <t>TXF4800</t>
  </si>
  <si>
    <t>TUBO UNOTHERM 48/126 CASAFLEX</t>
  </si>
  <si>
    <t>TXF6000</t>
  </si>
  <si>
    <t>TUBO UNOTHERM 60/142 CASAFLEX</t>
  </si>
  <si>
    <t>TXF7500</t>
  </si>
  <si>
    <t>TUBO UNOTHERM 75/162 CASAFLEX</t>
  </si>
  <si>
    <t>TXF9600</t>
  </si>
  <si>
    <t>TUBO UNOTHERM 96/162 CASAFLEX</t>
  </si>
  <si>
    <t>TXF1270</t>
  </si>
  <si>
    <t>TUBO UNOTHERM 127/202 CASAFLEX</t>
  </si>
  <si>
    <t>Total 3.2.4</t>
  </si>
  <si>
    <t>3.2.5</t>
  </si>
  <si>
    <t>TUBOS DUOTHERM CASAFLEX</t>
  </si>
  <si>
    <t>TXFD2200</t>
  </si>
  <si>
    <t>TUBO DUOTHERM 22+22/111 CASAFLEX</t>
  </si>
  <si>
    <t>Tubo térmico  compuestos de dos tubos de acero inox., sobre los que se extrusiona un recubrimiento aislante de poliuretano, y encima del mismo se coextrusiona un tubo de P.E. en forma corrugada para facilitar la fabricación en bobinas y el curvado de los tubos en las instalaciones. Además este tubo térmico protege el aislamiento y lo hace estanco al agua; lo que permite su instalación en zanjas de tierra o en zonas humedas sin que el aislamiento se vea afectado.Este sandwinch controla la dilatación lineal del tubo,reduciendo la misma a valores mínimos.</t>
  </si>
  <si>
    <t>TXFD3000</t>
  </si>
  <si>
    <t>TUBO DUOTHERM 30+30/126 CASAFLEX</t>
  </si>
  <si>
    <t>TXFD3900</t>
  </si>
  <si>
    <t>TUBO DUOTHERM 39+39/142 CASAFLEX</t>
  </si>
  <si>
    <t>TXFD4800</t>
  </si>
  <si>
    <t>TUBO DUOTHERM 48+48/162 CASAFLEX</t>
  </si>
  <si>
    <t>TXFD6000</t>
  </si>
  <si>
    <t>TUBO DUOTHERM 60+60/182 CASAFLEX</t>
  </si>
  <si>
    <t>Total 3.2.5</t>
  </si>
  <si>
    <t>3.2.6</t>
  </si>
  <si>
    <t>ACCESORIOS CASAFLEX</t>
  </si>
  <si>
    <t>TXFA2000</t>
  </si>
  <si>
    <t>RACOR Ø20 PN16- A SOLDAR PARA TUBO DE ACERO</t>
  </si>
  <si>
    <t>Terminal a soldar para tubo de acero casaflex.</t>
  </si>
  <si>
    <t>TXFA3000</t>
  </si>
  <si>
    <t>RACOR Ø30 PN16- A SOLDAR PARA TUBO DE ACERO</t>
  </si>
  <si>
    <t>TXFA3900</t>
  </si>
  <si>
    <t>RACOR Ø39 PN16- A SOLDAR PARA TUBO DE ACERO</t>
  </si>
  <si>
    <t>TXFA4800</t>
  </si>
  <si>
    <t>RACOR Ø48 PN16- A SOLDAR PARA TUBO DE ACERO</t>
  </si>
  <si>
    <t>TXFA6000</t>
  </si>
  <si>
    <t>RACOR Ø60 PN16- A SOLDAR PARA TUBO DE ACERO</t>
  </si>
  <si>
    <t>TXFA7500</t>
  </si>
  <si>
    <t>RACOR Ø75 PN16- A SOLDAR PARA TUBO DE ACERO</t>
  </si>
  <si>
    <t>TXFA9000</t>
  </si>
  <si>
    <t>RACOR Ø90 PN16- A SOLDAR PARA TUBO DE ACERO</t>
  </si>
  <si>
    <t>TXFA1270</t>
  </si>
  <si>
    <t>RACOR Ø127 PN16- A SOLDAR PARA TUBO DE ACERO</t>
  </si>
  <si>
    <t>TXFC2291</t>
  </si>
  <si>
    <t>CAMISA 22-91 PARA TUBO 22/91</t>
  </si>
  <si>
    <t>TXFC3011</t>
  </si>
  <si>
    <t>CAMISA 30-111 PARA TUBO 30/111</t>
  </si>
  <si>
    <t>TXFC3912</t>
  </si>
  <si>
    <t>CAMISA 39-126 PARA TUBO 39/126</t>
  </si>
  <si>
    <t>TXFC4812</t>
  </si>
  <si>
    <t>CAMISA 48-126PARA TUBO 48/126</t>
  </si>
  <si>
    <t>TXFC6014</t>
  </si>
  <si>
    <t>CAMISA 60-142 PARA TUBO 60/142</t>
  </si>
  <si>
    <t>TXFC7516</t>
  </si>
  <si>
    <t>CAMISA 75-162 PARA TUBO 75/162</t>
  </si>
  <si>
    <t>TXFC9816</t>
  </si>
  <si>
    <t>CAMISA 98-162 PARA TUBO 98/162</t>
  </si>
  <si>
    <t>TXFC1272</t>
  </si>
  <si>
    <t>CAMISA 127-202 PARA TUBO 127/202</t>
  </si>
  <si>
    <t>Total 3.2.6</t>
  </si>
  <si>
    <t>Total DISTRICT HEATING</t>
  </si>
  <si>
    <t>BOMBAS</t>
  </si>
  <si>
    <t>SU0047</t>
  </si>
  <si>
    <t>BOMBA HEL 60/25 -110 LATÓN</t>
  </si>
  <si>
    <t>BOMBA DE ALTA EFICIENCIA ENERGÉTICA
Cuerpo de latón 
Motor de rotor sumergido
Piezas móviles en contacto con el agua, en material resistente a la corrosión.
Cojinetes cerámicos autolubricados por el agua de la instalación,
Funcionamiento silencioso
No precisa mantenimiento
Estanqueidad enlace-cuerpo mediante arandela elástica.
Regulación 3 curvas de presión constante y 4 proporcionales.
Conexión: 1x230V, 50 Hz
Protección IP42
Campo de trabajo de +5ºC a +110ºC.
PN10
Peso: 2,46 Kg.</t>
  </si>
  <si>
    <t>SU0046</t>
  </si>
  <si>
    <t>BOMBA HEL 60/25 -180 FUNDICIÓN</t>
  </si>
  <si>
    <t>BOMBA DE ALTA EFICIENCIA ENERGÉTICA
Cuerpo de fundición.
Motor de rotor sumergido
Piezas móviles en contacto con el agua, en material resistente a la corrosión.
Cojinetes cerámicos autolubricados por el agua de la instalación,
Funcionamiento silencioso
No precisa mantenimiento
Estanqueidad enlace-cuerpo mediante arandela elástica.
Regulación 3 curvas de presión constante y 4 proporcionales.
Conexión: 1x230V, 50 Hz
Protección IP42
Campo de trabajo de +5ºC a +110ºC.
PN10
Peso: 2,46 Kg.</t>
  </si>
  <si>
    <t>SU0051</t>
  </si>
  <si>
    <t>JUEGO DE RACORES 1" FUNDICIÓN</t>
  </si>
  <si>
    <t>SU0050</t>
  </si>
  <si>
    <t>JUEGO DE RACORES 1" LATÓN</t>
  </si>
  <si>
    <t>SU0044</t>
  </si>
  <si>
    <t>BOMBA MAXI 80/25- 180</t>
  </si>
  <si>
    <t>BOMBA DE ALTA EFICIENCIA ENERGÉTICA
Cuerpo de fundición.
Motor de rotor sumergido de imán permanente.
Piezas móviles en contacto con el agua, en material resistente a la corrosión.
Cojinetes cerámicos autolubricados por el agua de la instalación.
Funcionamiento silencioso
No precisa mantenimiento
Estanqueidad enlace-cuerpo mediante arandela elástica.
Regulación 4 curvas de presión constante y 4 proporcionales.
Conexión: 1x230V, 50 Hz
Protección IP42.
Campo de trabajo de +5ºC a +110ºC.
PN10
Peso: 2,90Kg.</t>
  </si>
  <si>
    <t>SU0034</t>
  </si>
  <si>
    <t>BOMBA UE75A/25 -130 FUNDICION</t>
  </si>
  <si>
    <t>Bomba de alta eficiencia energética.
Cuerpo de fundición.
Motor de rotor sumergido de imán permanente.
Piezas móviles en contacto con el agua, en material resistente a la corrosión.
Cojinetes cerámicos autolubricados por el agua de la instalación.
Funcionamiento silencioso
No precisa mantenimiento
Estanqueidad enlace-cuerpo mediante arandela elástica.
Regulación 3 curvas de presión constante y 3 proporcionales.
Conexión: 1x230V, 50 Hz
Protección IP42.
Campo de trabajo de +5ºC a +110ºC.
PN10
Peso: 2,90Kg.</t>
  </si>
  <si>
    <t>SU0045</t>
  </si>
  <si>
    <t>BOMBA DELTA HE100/25-180</t>
  </si>
  <si>
    <t>BOMBA DE ALTA EFICIENCIA ENERGÉTICA
Cuerpo de fundición.
Motor de rotor sumergido de imán permanente encapsulado en Neodyn.
Piezas móviles en contacto con el agua, en material resistente a la corrosión.
Cojinetes cerámicos autolubricados por el agua de la instalación,
Funcionamiento silencioso
No precisa mantenimiento
Estanqueidad enlace-cuerpo mediante arandela elástica.
Regulación 4 curvas de presión constante y 6 proporcionales.
Conexión: 1x230V, 50 Hz
Protección IP42
Campo de trabajo de +5ºC a +110ºC.
PN10
Peso: 3,20Kg.</t>
  </si>
  <si>
    <t>SU0038</t>
  </si>
  <si>
    <t>BOMBA DELTA HE100/32-180</t>
  </si>
  <si>
    <t>SU0052</t>
  </si>
  <si>
    <t>JUEGO DE RACORES 1 /4" FUNDICIÓN</t>
  </si>
  <si>
    <t>Total BOMBAS</t>
  </si>
  <si>
    <t>JUDO AGUA</t>
  </si>
  <si>
    <t>FILTRACION DE  AGUA</t>
  </si>
  <si>
    <t>06.01</t>
  </si>
  <si>
    <t>FILTROS SEGÚN C.T.E. Y NORMA UNE 13.443-1</t>
  </si>
  <si>
    <t>06.01.01</t>
  </si>
  <si>
    <t>FILTRO JUDO PROFI PLUS</t>
  </si>
  <si>
    <t>JP8010073</t>
  </si>
  <si>
    <t>FILTRO PROFI PLUS 1"</t>
  </si>
  <si>
    <t>-Retrolavado de accionamiento manual sin corte de suministro, mediante exclusivo sistema de aspiración rotativa de 3 puntos.
-Autolimpieza de la pared interior del vaso, para mantener su transparencia.
-Malla de filtración de gran superficie en acero inoxidable con baño de plata, paso de malla 0,1ó 0,05 mm.
-Incluye base universal JUDO de conexión rápida en latón, con posibilidad de montaje vertical y horizontal(Quickset E.) en filtros hasta 2”.El resto de fundición con recubrimiento de Rilsan.Sólo se puede montar en horizontal.
-Homologado por DVGW,DIN 19.632,TOV-GS.
-Para agua hasta 30ºC
-PN 16
NOTA:mallas especiales con pasos de 0,03;0,32 ó 0,5 mm.</t>
  </si>
  <si>
    <t>JP8010074</t>
  </si>
  <si>
    <t>FILTRO PROFI PLUS 1 1/4"</t>
  </si>
  <si>
    <t>JP8010214</t>
  </si>
  <si>
    <t>FILTRO PROFI PLUS 2" QC</t>
  </si>
  <si>
    <t>-Retrolavado de accionamiento manual sin corte de suministro, mediante exclusivo sistema de aspiración rotativa de 3 puntos.
-Autolimpieza de la pared interior del vaso, para mantener su transparencia.
-Malla de filtración de gran superficie en acero inoxidable con baño de plata, paso de malla 0,1ó 0,05 mm.
-Incluye base universal JUDO de conexión rápida en latón, con posibilidad de montaje vertical y horizontal(Quickset E.) en filtros hasta 2”.El resto de fundición con recubrimiento de Rilsan.Sólo se puede montar en horizontal.
-Homologado por DVGW,DIN 19.632,TOV-GS.
-Para agua hasta 30ºC
-PN 16
NOTA:mallas especiales con pasos de 0,03;0,32 ó 0,5 mm.
Filtro autolimpiable para agua de consumo.</t>
  </si>
  <si>
    <t>JP8010215</t>
  </si>
  <si>
    <t>FILTRO PROFI PLUS DN65 QC</t>
  </si>
  <si>
    <t>-Retrolavado de accionamiento manual sin corte de suministro, mediante exclusivo sistema de aspiración rotativa de 3 puntos.
-Autolimpieza de la pared interior del vaso, para mantener su transparencia.
-Malla de filtración de gran superficie en acero inoxidable con baño de plata, paso de malla 0,1ó 0,05 mm.
-Incluye base universal JUDO de conexión rápida en latón, con posibilidad de montaje vertical y horizontal(Quickset E.) en filtros hasta 2”.El resto de fundición con recubrimiento de Rilsan.Sólo se puede montar en horizontal.
-Homologado por DVGW,DIN 19.632,TOV-GS.
-Para agua hasta 30ºC
-PN 10
NOTA:mallas especiales con pasos de 0,03;0,32 ó 0,5 mm.</t>
  </si>
  <si>
    <t>JP8010216</t>
  </si>
  <si>
    <t>FILTRO PROFI PLUS DN80 QC</t>
  </si>
  <si>
    <t>-Retrolavado de accionamiento manual sin corte de suministro, mediante exclusivo sistema de aspiración rotativa de 3 puntos.
-Autolimpieza de la pared interior del vaso, para mantener su transparencia.
-Malla de filtración de gran superficie en acero inoxidable con baño de plata, paso de malla 0,1ó 0,05 mm.
-Incluye base universal JUDO de conexión rápida en latón, con posibilidad de montaje vertical y horizontal(Quickset E.) en filtros hasta 2”.El resto de fundición con recubrimiento de Rilsan.Sólo se puede montar en horizontal.
-Homologado por DVGW,DIN 19.632,TOV-GS.
-Para agua hasta 30ºC
-PN 10
NOTA:mallas especiales con pasos de 0,03;0,32 ó 0,5 mm.Filtro autolimpiable para agua de consumo.</t>
  </si>
  <si>
    <t>JP8010217</t>
  </si>
  <si>
    <t>FILTRO PROFI PLUS DN100 QC</t>
  </si>
  <si>
    <t>JP8290025</t>
  </si>
  <si>
    <t>FILTRO PROFI PLUS DN125 QC</t>
  </si>
  <si>
    <t>JP8290026</t>
  </si>
  <si>
    <t>FILTRO PROFI PLUS DN150 QC</t>
  </si>
  <si>
    <t>JP8290027</t>
  </si>
  <si>
    <t>FILTRO PROFI PLUS DN200 QC</t>
  </si>
  <si>
    <t>Total 06.01.01</t>
  </si>
  <si>
    <t>06.01.02</t>
  </si>
  <si>
    <t>FILTRO JUDO PROFIMAT</t>
  </si>
  <si>
    <t>- Sistema de autolimpieza mediante motor que acciona el sistema rotativo de aspiración de impurezas, y la válvula de desagüe.
- Iguales características y ventajas que los filtros JUDO-PROFI-PLUS.
- Automático cronométrico.(Hora, día, semana y mes)
- Incluye base conexión "Quickset E".
- PN 16</t>
  </si>
  <si>
    <t>JP8020105</t>
  </si>
  <si>
    <t>PROFIMAT  1"</t>
  </si>
  <si>
    <t>JP8020106</t>
  </si>
  <si>
    <t>PROFIMAT  1 1/4"</t>
  </si>
  <si>
    <t>- Sistema de autolimpieza mediante motor que acciona el sistema
rotativo de aspiración de impurezas, y la válvula de desagüe.
- Iguales características y ventajas que los filtros JUDO-PROFI-PLUS.
- Automático cronométrico.(Hora, día, semana y mes)
- Incluye base conexión "Quickset E".
- PN 16</t>
  </si>
  <si>
    <t>JP8307012</t>
  </si>
  <si>
    <t>PROFIMAT  1 1/2"</t>
  </si>
  <si>
    <t>JP8307013</t>
  </si>
  <si>
    <t>PROFIMAT  2"</t>
  </si>
  <si>
    <t>JP8307014</t>
  </si>
  <si>
    <t>PROFIMAT  DN65</t>
  </si>
  <si>
    <t>- Sistema de autolimpieza mediante motor que acciona el sistema rotativo de aspiración de impurezas, y la válvula de desagüe.
- Iguales características y ventajas que los filtros JUDO-PROFI-PLUS.
- Automático cronométrico.(Hora, día, semana y mes)
- Incluye base conexión "Quickset E".
- PN 10</t>
  </si>
  <si>
    <t>JP8020033</t>
  </si>
  <si>
    <t>PROFIMAT  DN80</t>
  </si>
  <si>
    <t>JP8020034</t>
  </si>
  <si>
    <t>PROFIMAT  DN100</t>
  </si>
  <si>
    <t>Total 06.01.02</t>
  </si>
  <si>
    <t>06.01.03</t>
  </si>
  <si>
    <t>FILTRO JUDO PROFI AUTOLIMPIABLE CRONOM. CON DIFER. DE PRESIÓN</t>
  </si>
  <si>
    <t>JP8020108</t>
  </si>
  <si>
    <t>FILTRO AUTOLIMPIABLE CRONOM. CON DIFE. PRESIÓN 1"</t>
  </si>
  <si>
    <t>- Sistema de autolimpieza con motor incorporado que acciona el sistema rotativo de aspiración de impurezas así como la válvula de desagüe.
- Con iguales características que filtro JUDO-Profi Plus.
- Automático cronométrico y por diferencial de presión.
- Incluye base de conexión "Quickset E"
- PN 16 
- Perdidas de carga: 0,2 bar
- Filtración da malla: 0,1 ó 0,05 mm
NOTA: mallas especiales filtrantes con pasos de 0,03; 0,32 ó 0,5 mm.</t>
  </si>
  <si>
    <t>JP8020109</t>
  </si>
  <si>
    <t>FILTRO AUTOLIMPIABLE CRONOM. CON DIFE. PRESIÓN 1 1/4"</t>
  </si>
  <si>
    <t>JP8020069</t>
  </si>
  <si>
    <t>FILTRO AUTOLIMPIABLE CRONOM. CON DIFE. PRESIÓN 1 1/2"</t>
  </si>
  <si>
    <t>JP8020073</t>
  </si>
  <si>
    <t>FILTRO AUTOLIMPIABLE CRONOM. CON DIFE. PRESIÓN 2"</t>
  </si>
  <si>
    <t>- Sistema de autolimpieza con motor incorporado que acciona el sistema rotativo de aspiración de impurezas así como la válvula de desagüe.
- Con iguales características que filtro JUDO-Profi Plus.
- Automático cronométrico y por diferencial de presión.
- Incluye base de conexión "Quickset E"
- PN 16
- Perdidas de carga: 0,2 bar
- Filtración da malla: 0,1 ó 0,05 mm
NOTA: mallas especiales filtrantes con pasos de 0,03; 0,32 ó 0,5 mm.</t>
  </si>
  <si>
    <t>JP8020038</t>
  </si>
  <si>
    <t>FILTRO AUTOLIMPIABLE CRONOM. CON DIFE. PRESIÓN DN65</t>
  </si>
  <si>
    <t>- Sistema de autolimpieza con motor incorporado que acciona el sistema rotativo de aspiración de impurezas así como la válvula de desagüe.
- Con iguales características que filtro JUDO-Profi Plus.
- Automático cronométrico y por diferencial de presión.
- Incluye base de conexión "Quickset E"
- PN 10
- Perdidas de carga: 0,2 bar
- Filtración da malla: 0,1 ó 0,05 mm
NOTA: mallas especiales filtrantes con pasos de 0,03; 0,32 ó 0,5 mm.</t>
  </si>
  <si>
    <t>JP8020039</t>
  </si>
  <si>
    <t>FILTRO AUTOLIMPIABLE CRONOM. CON DIFE. PRESIÓN DN80</t>
  </si>
  <si>
    <t>JP8020040</t>
  </si>
  <si>
    <t>FILTRO AUTOLIMPIABLE CRONOM. CON DIFE. PRESIÓN DN100</t>
  </si>
  <si>
    <t>JP8320025</t>
  </si>
  <si>
    <t>FILTRO AUTOLIMPIABLE CRONOM. CON DIFE. PRESIÓN DN125 QC</t>
  </si>
  <si>
    <t>- Sistema de autolimpieza con motor incorporado que acciona el sistema rotativo de aspiración de impurezas así como la válvula de desagüe.
- Con iguales características que filtro JUDO-Profi Plus.
- Automático cronométrico y por diferencial de presión.
- Incluye base de conexión "Quickset E"
- PN 10
- Perdidas de carga: 0,2 bar
- Filtración da malla: 0,1 ó 0,05 mm 
NOTA: mallas especiales filtrantes con pasos de 0,03; 0,32 ó 0,5 mm.</t>
  </si>
  <si>
    <t>JP8320026</t>
  </si>
  <si>
    <t>FILTRO AUTOLIMPIABLE CRONOM. CON DIFE. PRESIÓN DN150 QC</t>
  </si>
  <si>
    <t>JP8320027</t>
  </si>
  <si>
    <t>FILTRO AUTOLIMPIABLE CRONOM. CON DIFE. PRESIÓN DN200 QC</t>
  </si>
  <si>
    <t>Total 06.01.03</t>
  </si>
  <si>
    <t>06.01.04</t>
  </si>
  <si>
    <t>FILTRO JUDO FIMAT</t>
  </si>
  <si>
    <t>JP8020597</t>
  </si>
  <si>
    <t>FIMAT  1 1/2"</t>
  </si>
  <si>
    <t>-Cuerpo de fundición de acero con recubrimiento plástico anticorrosivo (Rilsan).
-Malla de filtración de acero inoxidable con paso de 0,1 mm,
-Para agua hasta 30 °C, PN 10.
-Diseñado para trabajar con elevadas concentraciones de impurezas, industria, torres de refrigeración, lavaderos de automóviles, etc.
-Los modelos automáticos son de control electrónico e incorporan diodos indicadores de fase de funcionamiento y avería.
NOTA: mallas especiales filtrantes con pasos de 0,03; 0,32 ó 0,5mm.</t>
  </si>
  <si>
    <t>JP8020598</t>
  </si>
  <si>
    <t>FIMAT  2"</t>
  </si>
  <si>
    <t>JP8020099</t>
  </si>
  <si>
    <t>FIMAT AUTOMÁTICO  1 1/2"</t>
  </si>
  <si>
    <t>JP8020100</t>
  </si>
  <si>
    <t>FIMAT AUTOMÁTICO  2"</t>
  </si>
  <si>
    <t>JP8020101</t>
  </si>
  <si>
    <t>FIMAT AUTOMÁTICO  CON DIF. PRESION  1 1/2"</t>
  </si>
  <si>
    <t>JP8020102</t>
  </si>
  <si>
    <t>FIMAT AUTOMÁTICO  CON DIF. PRESION  2"</t>
  </si>
  <si>
    <t>Total 06.01.04</t>
  </si>
  <si>
    <t>06.01.05</t>
  </si>
  <si>
    <t>FILTRO JUDO SPEEDY LONG-LIFE</t>
  </si>
  <si>
    <t>JP8070568</t>
  </si>
  <si>
    <t>SPEEDY LONG-LIFE MANUAL 3/4"</t>
  </si>
  <si>
    <t>-Limpieza de malla por retrolavado de accionamiento manual, mediante dos toberas longitudinales (sin corte de suministro), con sistema rotativo, que limpia a la vez que la malla filtrante y el vaso transparente.
-Malla de acero inoxidable, paso de malla 0,1 mm.
-Asientos de cierre mediante discos cerámicos.
-Homologado poruDVGW. TUV-GS
-PN 16</t>
  </si>
  <si>
    <t>JP8070569</t>
  </si>
  <si>
    <t>SPEEDY LONG-LIFE MANUAL 1"</t>
  </si>
  <si>
    <t>Limpieza de malla por retrolavado de accionamiento manual, mediante dos toberas longitudinales (sin corte de suministro),
con sistema rotativo, que limpia a la vez que la malla filtrante y el vaso transparente.
-Malla de acero inoxidable, paso de malla 0,1 mm.
-Asientos de cierre mediante discos cerámicos.
-Homologado poruDVGW. TUV-GS
-PN 16</t>
  </si>
  <si>
    <t>JP8070570</t>
  </si>
  <si>
    <t>SPEEDY LONG-LIFE MANUAL 1 1/4"</t>
  </si>
  <si>
    <t>JP8070558</t>
  </si>
  <si>
    <t>SPEEDY LONG-LIFE MANUAL 1 1/2"</t>
  </si>
  <si>
    <t>JP8070559</t>
  </si>
  <si>
    <t>SPEEDY LONG-LIFE MANUAL 2"</t>
  </si>
  <si>
    <t>JP2170666</t>
  </si>
  <si>
    <t>MOTOR</t>
  </si>
  <si>
    <t>Total 06.01.05</t>
  </si>
  <si>
    <t>06.01.06</t>
  </si>
  <si>
    <t>FILTRO JUDO JUKO LONG-LIFE</t>
  </si>
  <si>
    <t>JP8170250</t>
  </si>
  <si>
    <t>JUKO LONG LIFE MANUAL 3/4"</t>
  </si>
  <si>
    <t>-Limpieza de malla por retrolavado de accionamiento manual, mediante dos toberas longitudinales (sin corte de suministro), con sistema rotativo, que limpia a la vez que la malla filtrante y el vaso transparente.
-Malla de acero inoxidable, paso de malla 0,1 mm.
-Asientos de cierre mediante discos cerámicos.
-Homologado poruDVGW. TUV-GS
-PN 16
- Incorpora válvula reductora de presión regulable de 1,5 a 6 bar, con manómetro de presión de salida.</t>
  </si>
  <si>
    <t>JP8170251</t>
  </si>
  <si>
    <t>JUKO LONG LIFE MANUAL 1"</t>
  </si>
  <si>
    <t>JP8170252</t>
  </si>
  <si>
    <t>JUKO LONG LIFE MANUAL 1 1/4"</t>
  </si>
  <si>
    <t>JP8170215</t>
  </si>
  <si>
    <t>JUKO LONG LIFE MANUAL 1 1/2"</t>
  </si>
  <si>
    <t>JP8170216</t>
  </si>
  <si>
    <t>JUKO LONG LIFE MANUAL 2"</t>
  </si>
  <si>
    <t>Total 06.01.06</t>
  </si>
  <si>
    <t>06.01.08</t>
  </si>
  <si>
    <t>COMPROBADORES DE BOLSILLO</t>
  </si>
  <si>
    <t>JP8742132</t>
  </si>
  <si>
    <t>CALIBRADOR PH</t>
  </si>
  <si>
    <t>SOLUCIÓN DE CALIBRADO PARA JPpH: 100 ml de solución pH 7</t>
  </si>
  <si>
    <t>JP8690030</t>
  </si>
  <si>
    <t>COMPROBADOR CONDUCTIVIDAD JPLF4000</t>
  </si>
  <si>
    <t>COMPROBADOR DE CONDUCTIVIDAD JPLF4000:
Mide la conductividad entre 0 y 3999  S/cm</t>
  </si>
  <si>
    <t>Total 06.01.08</t>
  </si>
  <si>
    <t>06.01.11</t>
  </si>
  <si>
    <t>FILTROS PARA AGUA CALIENTE JRSF-HOTWATER</t>
  </si>
  <si>
    <t>JP8101030</t>
  </si>
  <si>
    <t>JRSF-HOTWATER 1"</t>
  </si>
  <si>
    <t>- Especialmente diseñado para trabajar con temperaturas de agua hasta 85 ºC en modelos hasta DN100 o bien 75 ºC en modelos DN 125 a 200.
- Basados en robustos filtros autolavables JRSF con los que comparten ventajas y prestaciones.
- Malla de filtración en acero inoxidable, paso de malla 0,32 mm.
- PN 10.
- Presión mínima da red : 1,0 bar
- Presión diferencial máxima : 2,0 bar
NOTA: mallas especiales filtrantes con pasos de 0,5; 1,0 ó 2,0 mm. Consultar.</t>
  </si>
  <si>
    <t>JP8101031</t>
  </si>
  <si>
    <t>JRSF-HOTWATER 1 1/4"</t>
  </si>
  <si>
    <t>JP8101032</t>
  </si>
  <si>
    <t>JRSF-HOTWATER 1 1/2"</t>
  </si>
  <si>
    <t>JP8101033</t>
  </si>
  <si>
    <t>JRSF-HOTWATER 2"</t>
  </si>
  <si>
    <t>JP8102031</t>
  </si>
  <si>
    <t>JRSF-HOTWATER DN65</t>
  </si>
  <si>
    <t>JP8102032</t>
  </si>
  <si>
    <t>JRSF-HOTWATER DN80</t>
  </si>
  <si>
    <t>JP8102033</t>
  </si>
  <si>
    <t>JRSF-HOTWATER DN100</t>
  </si>
  <si>
    <t>Total 06.01.11</t>
  </si>
  <si>
    <t>06.01.12</t>
  </si>
  <si>
    <t>RECARGO DE MALLAS Y RECAMBIOS PARA FILTROS</t>
  </si>
  <si>
    <t>3-4 A 2</t>
  </si>
  <si>
    <t>RECARGO DE MALLA DE 3/4" A 2" ( mallas 0,03; 0,32; 0,5)</t>
  </si>
  <si>
    <t>DN65 A DN100</t>
  </si>
  <si>
    <t>RECARGO DE MALLA DE DN65 A DN100 ( mallas 0,03; 0,32; 0,5)</t>
  </si>
  <si>
    <t>DN125</t>
  </si>
  <si>
    <t>RECARGO DE MALLA DE DN125 ( mallas 0,03; 0,32; 0,5)</t>
  </si>
  <si>
    <t>DN150</t>
  </si>
  <si>
    <t>RECARGO DE MALLA DE DN150 ( mallas 0,03; 0,32; 0,5)</t>
  </si>
  <si>
    <t>DN200</t>
  </si>
  <si>
    <t>RECARGO DE MALLA DE DN200 ( mallas 0,03; 0,32; 0,5)</t>
  </si>
  <si>
    <t>2020722</t>
  </si>
  <si>
    <t>KIT DE RECAMBIO MALLA (0,1 MM)+ TOBERA 3/4" A 1 1/4"</t>
  </si>
  <si>
    <t>2020724</t>
  </si>
  <si>
    <t>KIT DE RECAMBIO MALLA (0,1 MM)+ TOBERA 1 1/2" A DN65</t>
  </si>
  <si>
    <t>2020726</t>
  </si>
  <si>
    <t>KIT DE RECAMBIO MALLA (0,1 MM)+ TOBERA DN65 A DN100</t>
  </si>
  <si>
    <t>2010025</t>
  </si>
  <si>
    <t>REPUESTO MALLA 0,03 PARA FILTRO JPF DE 1 1/2" A DN65</t>
  </si>
  <si>
    <t>2010026</t>
  </si>
  <si>
    <t>REPUESTO MALLA 0,32 PARA FILTRO JPF DE 1 1/2" A DN65</t>
  </si>
  <si>
    <t>2010027</t>
  </si>
  <si>
    <t>REPUESTO MALLA 0,5 PARA FILTRO JPF DE 1 1/2" A DN65</t>
  </si>
  <si>
    <t>JP2010028</t>
  </si>
  <si>
    <t>REPUESTO MALLA 0,1 PARA FILTRO JPF DE DN80-200</t>
  </si>
  <si>
    <t>2010147</t>
  </si>
  <si>
    <t>REPUESTO MALLA 0,03 PARA FILTRO JPF DE 3/4" A  1 1/4"</t>
  </si>
  <si>
    <t>JP2010148</t>
  </si>
  <si>
    <t>REPUESTO MALLA 0,1 PARA FILTRO JPF DE 3/4" A  1 1/4"</t>
  </si>
  <si>
    <t>2010149</t>
  </si>
  <si>
    <t>REPUESTO MALLA 0,32 PARA FILTRO JPF DE 3/4" A 1 1/4"</t>
  </si>
  <si>
    <t>2010150</t>
  </si>
  <si>
    <t>REPUESTO MALLA 0,5 PARA FILTRO JPF DE 3/4" A  1 1/4"</t>
  </si>
  <si>
    <t>2010220</t>
  </si>
  <si>
    <t>JP2607136</t>
  </si>
  <si>
    <t>REPUESTO MALLA 0,1 PARA FILTRO JPF 1 1/2" A DN65</t>
  </si>
  <si>
    <t>2607135</t>
  </si>
  <si>
    <t>REPUESTO TOBERAS PARA JPF 1/2" A DN65</t>
  </si>
  <si>
    <t>2607535</t>
  </si>
  <si>
    <t>REPUESTO TOBERAS PARA JPF-A  1/2" A DN65</t>
  </si>
  <si>
    <t>Total 06.01.12</t>
  </si>
  <si>
    <t>Total 06.01</t>
  </si>
  <si>
    <t>06.02</t>
  </si>
  <si>
    <t>FILTROS DE CALEFACCIÓN</t>
  </si>
  <si>
    <t>06.02.02</t>
  </si>
  <si>
    <t>HEIFI-FÜLL PLUS</t>
  </si>
  <si>
    <t>JP8060080</t>
  </si>
  <si>
    <t>FILTRO HEIFI FULL PLUS 3/4"</t>
  </si>
  <si>
    <t>El sistema de llenado HEIFi-Fül tiene las siguientes ventajas:
-Llenado y rellenado automáticos del circuito
-Presión de servicio constante por manorreductor
-Unión segura del circuito de calefacción y de agua potable, sin que pueda mezclarse nunca el agua de calefacción con el agua potable, según DIN/EN 1717
-Conexión al desagüe
- Reducida penetración de oxígeno</t>
  </si>
  <si>
    <t>Total 06.02.02</t>
  </si>
  <si>
    <t>Total 06.02</t>
  </si>
  <si>
    <t>06.03</t>
  </si>
  <si>
    <t>CONTROL DE FUGAS</t>
  </si>
  <si>
    <t>06.03.01</t>
  </si>
  <si>
    <t>ZEWA</t>
  </si>
  <si>
    <t>JP8140001</t>
  </si>
  <si>
    <t>ZEWA-WASSER 3/4"</t>
  </si>
  <si>
    <t>PARA CONTROL DE FUGAS DE AGUA
- Sistema de control de fugas de agua mediante microprocesador con salida RS 232
- Control de suministro de agua en función de 4 parámetros variables.
- Tiempo -Volumen
- Caudal - Vacaciones
- Se instala en la entrada de agua de la vivienda eincluye base universal JUDO-Quickset E
- PN 16 
-Conexión a 220 V</t>
  </si>
  <si>
    <t>JP8140002</t>
  </si>
  <si>
    <t>ZEWA-WASSER 1"</t>
  </si>
  <si>
    <t>JP8140003</t>
  </si>
  <si>
    <t>ZEWA-WASSER 1 1/4"</t>
  </si>
  <si>
    <t>Total 06.03.01</t>
  </si>
  <si>
    <t>Total 06.03</t>
  </si>
  <si>
    <t>Total JUDO AGUA</t>
  </si>
  <si>
    <t>LUNOS</t>
  </si>
  <si>
    <t>SISTEMA DE RENOVACIÓN DE AIRE CON RECUPERACIÓN DE ENERGÍA</t>
  </si>
  <si>
    <t>EICI</t>
  </si>
  <si>
    <t>EQUIPOS DE INTERCAMBIO CICLICO PARA RENOVACION DE AIRE</t>
  </si>
  <si>
    <t>LUE200X2</t>
  </si>
  <si>
    <t>KIT 2 EQUIPOS LUNOS e²-300</t>
  </si>
  <si>
    <t>Sistema de renovación de aire con recuperación de calor mediante acumulador cerámico regenerativo de alto rendimiento (hasta el 95% ). Mínimo consumo eléctrico (1,4-3 W ). Bajo nivel sonoro y reducción de 40 dB a la entrada de ruido exterior. Funciona en combinación con equipo gemelo alternando entre ambos el modo de funcionamiento (admisión-extracción) con cambio automático del sentido de flujo. Distintos modos de funcionamiento (night cooling, modo noche, solo renovación y renovación con recuperación) Caudal hasta 38 m³/h 
 Kit de 2 equipos compuesto de:
- 2 uds.-Recuperador de calor cerámico e² 
- 2 uds.-Camisa Ø160x500 mm
- 2 uds.-Rejilla Exterior anti-insectos blanca Ø180 mm
- 2 uds.-Tapa interior 180x180x35 mm
- 1 uds.-Transformador 230VAC 12 VDC 60W                                       
- 1 uds.-Interruptor Smart Comfort con sonda de humedad 
- 2 uds.-Filtro Polen</t>
  </si>
  <si>
    <t>LUE200X4</t>
  </si>
  <si>
    <t>KIT 4 EQUIPOS LUNOS e²-300</t>
  </si>
  <si>
    <t>Sistema de renovación de aire con recuperación de calor mediante acumulador cerámico regenerativo de alto rendimiento (hasta el 95% ). Mínimo consumo eléctrico (1,4-3 W ). Bajo nivel sonoro y reducción de 40 dB a la entrada de ruido exterior. Funciona en combinación con equipo gemelo alternando entre ambos el modo de funcionamiento (admisión-extracción) con cambio automático del sentido de flujo. Distintos modos de funcionamiento (night cooling, modo noche, solo renovación y renovación con recuperación) Caudal hasta 38 m³/h 
 Kit de 4 equipos compuesto de:
- 4 uds.-Recuperador de calor cerámico e² 
- 4 uds.-Camisa Ø160x500 mm
- 4 uds.-Rejilla Exterior anti-insectos blanca Ø180 mm
- 4 uds.-Tapa interior 180x180x35 mm
- 1 uds.-Transformador 230VAC 12 VDC 60W                                       
- 1 uds.-Interruptor Smart Comfort con sonda de humedad 
- 4 uds.-Filtro Polen</t>
  </si>
  <si>
    <t>LUE200X6</t>
  </si>
  <si>
    <t>KIT 6 EQUIPOS LUNOS e²-300</t>
  </si>
  <si>
    <t>Sistema de renovación de aire con recuperación de calor mediante acumulador cerámico regenerativo de alto rendimiento (hasta el 95% ). Mínimo consumo eléctrico (1,4-3 W ). Bajo nivel sonoro y reducción de 40 dB a la entrada de ruido exterior. Funciona en combinación con equipo gemelo alternando entre ambos el modo de funcionamiento (admisión-extracción) con cambio automático del sentido de flujo. Distintos modos de funcionamiento (night cooling, modo noche, solo renovación y renovación con recuperación) Caudal hasta 38 m³/h 
 Kit de 6 equipos compuesto de:
- 6 uds.-Recuperador de calor cerámico e² 
- 6 uds.-Camisa Ø160x500 mm
- 6 uds.-Rejilla Exterior anti-insectos blanca Ø180 mm
- 6 uds.-Tapa interior 180x180x35 mm
- 1 uds.-Transformador 230VAC 12 VDC 60W                                       
- 1 uds.-Interruptor Smart Comfort con sonda de humedad 
- 6 uds.-Filtro Polen</t>
  </si>
  <si>
    <t>LUE2KUX2</t>
  </si>
  <si>
    <t>KIT 2 EQUIPOS LUNOS e² KURZ</t>
  </si>
  <si>
    <t>Sistema de renovación de aire con recuperación de calor mediante acumulador cerámico regenerativo de alto rendimiento (hasta el 95% ). Mínimo consumo eléctrico (1,4-3 W ). Bajo nivel sonoro y reducción de 40 dB a la entrada de ruido exterior. Funciona en combinación con equipo gemelo alternando entre ambos el modo de funcionamiento (admisión-extracción) con cambio automático del sentido de flujo. Distintos modos de funcionamiento (night cooling, modo noche, solo renovación y renovación con recuperación) Caudal hasta 38 m³/h 
 Kit de 2 equipos compuesto de:
- 2 uds.-Recuperador de calor cerámico e² kurz
- 2 uds.-Camisa Ø160x500 mm
- 2 uds.-Rejilla Exterior anti-insectos blanca Ø180 mm
- 2 uds.-Tapa interior 180x180x35 mm
- 1 uds.-Transformador 230VAC 12 VDC 60W                                       
- 1 uds.-Interruptor Smart Comfort con sonda de humedad 
- 2 uds.-Filtro Polen</t>
  </si>
  <si>
    <t>LUE2KUX4</t>
  </si>
  <si>
    <t>KIT 4 EQUIPOS LUNOS e² KURZ</t>
  </si>
  <si>
    <t>Sistema de renovación de aire con recuperación de calor mediante acumulador cerámico regenerativo de alto rendimiento (hasta el 95% ). Mínimo consumo eléctrico (1,4-3 W ). Bajo nivel sonoro y reducción de 40 dB a la entrada de ruido exterior. Funciona en combinación con equipo gemelo alternando entre ambos el modo de funcionamiento (admisión-extracción) con cambio automático del sentido de flujo. Distintos modos de funcionamiento (night cooling, modo noche, solo renovación y renovación con recuperación) Caudal hasta 38 m³/h 
 Kit de 4 equipos compuesto de:
- 4 uds.-Recuperador de calor cerámico e²kurz
- 4 uds.-Camisa Ø160x500 mm
- 4 uds.-Rejilla Exterior anti-insectos blanca Ø180 mm
- 4 uds.-Tapa interior 180x180x35 mm
- 1 uds.-Transformador 230VAC 12 VDC 60W                                       
- 1 uds.-Interruptor Smart Comfort con sonda de humedad 
- 4 uds.-Filtro Polen</t>
  </si>
  <si>
    <t>LUE2KUX6</t>
  </si>
  <si>
    <t>KIT 6 EQUIPOS LUNOS e² KURZ</t>
  </si>
  <si>
    <t>Sistema de renovación de aire con recuperación de calor mediante acumulador cerámico regenerativo de alto rendimiento (hasta el 95% ). Mínimo consumo eléctrico (1,4-3 W ). Bajo nivel sonoro y reducción de 40 dB a la entrada de ruido exterior. Funciona en combinación con equipo gemelo alternando entre ambos el modo de funcionamiento (admisión-extracción) con cambio automático del sentido de flujo. Distintos modos de funcionamiento (night cooling, modo noche, solo renovación y renovación con recuperación) Caudal hasta 38 m³/h 
 Kit de 6 equipos compuesto de:
- 6 uds.-Recuperador de calor cerámico e²kurz
- 6 uds.-Camisa Ø160x500 mm
- 6 uds.-Rejilla Exterior anti-insectos blanca Ø180 mm
- 6 uds.-Tapa interior 180x180x35 mm
- 1 uds.-Transformador 230VAC 12 VDC 60W                                       
- 1 uds.-Interruptor Smart Comfort con sonda de humedad 
- 6 uds.-Filtro Polen</t>
  </si>
  <si>
    <t>LUE260</t>
  </si>
  <si>
    <t>RECUPERADOR e² 60</t>
  </si>
  <si>
    <t xml:space="preserve"> Kit  compuesto de:
- 1 ud.-Recuperador de calor cerámico e²60
- 1 ud.-Camisa Ø160x500 mm
- 1 ud.-Rejilla Exterior anti-insectos blanca 
- 1 ud.-Tapa interior 
- 1 ud.-Filtro Polen</t>
  </si>
  <si>
    <t>Total EICI</t>
  </si>
  <si>
    <t>EICO</t>
  </si>
  <si>
    <t>EQUIPOS DE INTERCAMBIO CONSTANTE  PARA RENOVACION DE AIRE EN VIV</t>
  </si>
  <si>
    <t>LUEGO0X1</t>
  </si>
  <si>
    <t>KIT EQUIPO LUNOS ego</t>
  </si>
  <si>
    <t>Sistema de renovación de aire con recuperación de calor mediante acumulador cerámico regenerativo de alto rendimiento (hasta el 86%). Mínimo consumo eléctrico (1-3 W) Bajo nivel sonoro y reducción de 47 dB a la entrada de ruido exterior .  Funciona mediante un doble ventilador (admisión- extracción) en un conducto partido con cambio automático del sentido de flujo. Distintos modos de funcionamiento (night cooling, modo noche, solo renovación y renovación con recuperación). 
Caudal hasta 20 m³/h con recuperación y 40 m³/h en modo renovación. 
El kit está compuesto de:
- 1 ud.-Recuperador de calor cerámico ego
- 1 ud.-Camisa Ø160x500 mm
- 1 ud.-Rejilla Exterior anti-insectos.
- 1 ud.-Tapa interior
- 1 ud.-Transformador 230VAC 12 VDC 60W                                       
- 1 ud.-Interruptor Smart Comfort con sonda de humedad 
- 1 ud.-Filtro Polen</t>
  </si>
  <si>
    <t>LUNEXXTE</t>
  </si>
  <si>
    <t>KIT EQUIPO LUNOS LUNEXXT-E</t>
  </si>
  <si>
    <t>Sistema de renovación de aire con recuperación de calor mediante intercambiador de acero inoxidable de flujo cruzado. Doble ventilador de alta eficiencia y bajo nivel sonoro, control de humedad y temperatura. 
Caudal hasta 90 m³/h. 
El kit está compuesto de:
- 1 ud.-Intercambiador de flujo cruzado Nexxt-E
- 1 ud.-Carcasa empotable
- 1 ud.-Rejilla Exterior anti-insectos.
- 1 ud.-Camisa Ø160x500 mm.
- 1 ud.-Tapa interior con control de 4 sondas de humedad y 4 sondas de temperatura.                                
- 1 ud.-Filtro Polen Nexxt</t>
  </si>
  <si>
    <t>LU39965</t>
  </si>
  <si>
    <t>PROLONGADOR DE 100 MM DE LONGITUD PARA LUNOS EGO Y NEXXT</t>
  </si>
  <si>
    <t>LU40095</t>
  </si>
  <si>
    <t>COMPUERTA VDC PARA LUNOS NEXXT</t>
  </si>
  <si>
    <t>LU40103</t>
  </si>
  <si>
    <t>CARCASA MONTAJE EN SUPERFICIE</t>
  </si>
  <si>
    <t>LU38733</t>
  </si>
  <si>
    <t>PEGAMENTO PARA LUNOS EGO Y NEXXT</t>
  </si>
  <si>
    <t>Total EICO</t>
  </si>
  <si>
    <t>ALD</t>
  </si>
  <si>
    <t>AIREADORES</t>
  </si>
  <si>
    <t>LUALDRX1</t>
  </si>
  <si>
    <t>KIT EQUIPO AIREADOR ALD-R 160</t>
  </si>
  <si>
    <t>Sistema para facilitar la entrada de aire a la vivienda, con filtro de polen y elemento de absorción acústica, que reduce en 50 dB el ruido del exterior. 
Caudal hasta 25 m³/h.
El kit está compuesto de:
- 1 ud.-aireador ALD-R 160
- 1 ud.-Camisa Ø160x500 mm.
- 1 ud.-Rejilla Exterior anti-insectos blanca  Ø180 mm.
- 1 ud.-Tapa interior 180x180x35 mm                          
- 1 ud.-Filtro Polen</t>
  </si>
  <si>
    <t>LU39919</t>
  </si>
  <si>
    <t>ABSORVENTE ACÚSTICO</t>
  </si>
  <si>
    <t>LU37230</t>
  </si>
  <si>
    <t>BLOQUEADOR DE PRESIÓN DE AIRE Ø15X114 MM</t>
  </si>
  <si>
    <t>Total ALD</t>
  </si>
  <si>
    <t>EDA</t>
  </si>
  <si>
    <t>EXTRACCION DE AIRE</t>
  </si>
  <si>
    <t>LUSIVKL1</t>
  </si>
  <si>
    <t>KIT EXTRACTOR LUNOS SILVENTO EC</t>
  </si>
  <si>
    <t>Sistema de extracción de aire Lunos Silvento ec para baños, con salida trasera o lateral, para colocar en pared o techo, con ventilador de alta eficiencia (5/11 W) y bajo nivel sonoro.
Incorpora sensor de presencia para funcionamiento automático.
Caudal hasta 60 m³/h.
El kit está compuesto de:
- 1 ud.-Extractor Silvento ec
- 1 ud.-Carcasa salida trasera
- 1 ud.-Control de sonda
- 1 ud.-Interruptor de presencia.</t>
  </si>
  <si>
    <t>LU39845</t>
  </si>
  <si>
    <t>CAMISA PARA SALIDA A FACHADA</t>
  </si>
  <si>
    <t>LU36986</t>
  </si>
  <si>
    <t>INTERRUPTOR DOBLE</t>
  </si>
  <si>
    <t>LU39857</t>
  </si>
  <si>
    <t>PLACA DE PROGRAMACIÓN DE RETARDO DE PUESTA EN MARCHA Y PARO</t>
  </si>
  <si>
    <t>LU39951</t>
  </si>
  <si>
    <t>REJILLA EXTERIOR ANTI-INSECTOS BLANCA</t>
  </si>
  <si>
    <t>LUAB3060</t>
  </si>
  <si>
    <t>KIT EXTRACTOR LUNOS AB 30-60</t>
  </si>
  <si>
    <t>Sistema de extracción de aire Lunos AB 30-60 para baños, con salida a fachada. 
Extractor de alta eficiencia y bajo nivel sonoro, reducción de entrada de ruido exterior de 47 dB e interruptor de control de 2 velocidades.
Caudal 30/60 m³/h.
El kit está compuesto de:
- 1 ud.-Extractor AB 30-60
- 1 ud.-Camisa Ø160x500 mm
- 1 ud.-REjilla Exterior anti-insectos blanca Ø180 mm
- 1 ud.-Tapa interior 180x180x35 mm
- 1 ud.-Interruptor doble.</t>
  </si>
  <si>
    <t>LURA1560</t>
  </si>
  <si>
    <t>KIT EXTRACTOR LUNOS RA 15-60</t>
  </si>
  <si>
    <t>Sistema de extracción de aire Lunos RA 15-60 para baños, con salida a fachada. 
Extractor de alta eficiencia y bajo nivel sonoro, reducción de entrada de ruido exterior de 47 dB e interruptor de control de 4 velocidades.
Caudal 15/60 m³/h.
El kit está compuesto de:
- 1 ud.-Extractor RA 15-60
- 1 ud.-Camisa Ø160x500 mm
- 1 ud.-Rejilla Exterior anti-insectos blanca Ø180 mm
- 1 ud.-Tapa interior 180x180x35 mm
- 1 ud.-Transformador 230VAC 12 VDC 60W
- 1 ud.-Control con sonda de humedad
- 1 ud.-Interruptor de 4 posiciones.</t>
  </si>
  <si>
    <t>Total EDA</t>
  </si>
  <si>
    <t>LUNOTH</t>
  </si>
  <si>
    <t>LUNOTHERM</t>
  </si>
  <si>
    <t>LU38245</t>
  </si>
  <si>
    <t>BASTIDOR LUNOTHERM A60</t>
  </si>
  <si>
    <t>Bastidor para salida a lateral de ventana fomado por capa de poliestileno de alta densidad revestida exteriormente, con placa Fermacel de fibrocemento y rejilla lateral sobre carcasa telescópica metálica.</t>
  </si>
  <si>
    <t>LU38253</t>
  </si>
  <si>
    <t>BASTIDOR LUNOTHERM A80</t>
  </si>
  <si>
    <t>LU41139</t>
  </si>
  <si>
    <t>ELEMENTO AISLANTE EXTERIOR PARA TUBO Ø160</t>
  </si>
  <si>
    <t>Elemento aislante para colocación sobre muro para la instalación de camisas.</t>
  </si>
  <si>
    <t>LU41137</t>
  </si>
  <si>
    <t>REJILLA ANTI-INSECTOS</t>
  </si>
  <si>
    <t>Medidas: 670x30 mm</t>
  </si>
  <si>
    <t>Total LUNOTH</t>
  </si>
  <si>
    <t>ACCYR</t>
  </si>
  <si>
    <t>ACCESORIOS Y REPUESTOS</t>
  </si>
  <si>
    <t>ACCYRE3</t>
  </si>
  <si>
    <t>ACCESORIOS Y REPUESTOS PARA EQUIPOS NEXXT y ego</t>
  </si>
  <si>
    <t>LU40109</t>
  </si>
  <si>
    <t>PACK 2 uds. FILTRO PARA NEXXT TIPO M5</t>
  </si>
  <si>
    <t>LU40110</t>
  </si>
  <si>
    <t>PACK 2 uds. FILTRO PARA NEXXT TIPO F7</t>
  </si>
  <si>
    <t>LU40111</t>
  </si>
  <si>
    <t>PACK 2 uds. FILTRO PARA NEXXT TIPO F9</t>
  </si>
  <si>
    <t>LU39998</t>
  </si>
  <si>
    <t>PACK 4 uds. FILTRO PARA ego</t>
  </si>
  <si>
    <t>LU39982</t>
  </si>
  <si>
    <t>PACK 4 uds. FILTRO  POLEN PARA ego</t>
  </si>
  <si>
    <t>LU40107</t>
  </si>
  <si>
    <t>REJILLA EXTERIOR ANTI-INSECTOS NEXXT</t>
  </si>
  <si>
    <t>LU40018</t>
  </si>
  <si>
    <t>TAPA INTERIOR ego</t>
  </si>
  <si>
    <t>Total ACCYRE3</t>
  </si>
  <si>
    <t>ACCYRE4</t>
  </si>
  <si>
    <t>COMPONENTES ELÉCTRICOS</t>
  </si>
  <si>
    <t>LU39974</t>
  </si>
  <si>
    <t>TRANSFORMADOR 230VAC 12VDC PARA CARRIL DIN (60W)</t>
  </si>
  <si>
    <t>LU39973</t>
  </si>
  <si>
    <t>TRANSFORMADOR PARA CAJA DE MECANISMOS</t>
  </si>
  <si>
    <t>LU40096</t>
  </si>
  <si>
    <t>TRANSFORMADOR 230VAC 12VDC PARA CARRIL DIN (100W)</t>
  </si>
  <si>
    <t>LU40089</t>
  </si>
  <si>
    <t>CONTROL DE SERIE e2, ego y RA15-60 CON SONDA DE HUMEDAD</t>
  </si>
  <si>
    <t>LU39972</t>
  </si>
  <si>
    <t>INTERRUPTOR DE 4 POSICIONES PARA SERIE e2, ego y RA15-60</t>
  </si>
  <si>
    <t>LU40113</t>
  </si>
  <si>
    <t>INTERRUPTOR SMART COMFORT CON SONDA DE HUMEDAD</t>
  </si>
  <si>
    <t>Total ACCYRE4</t>
  </si>
  <si>
    <t>ACCYRE2</t>
  </si>
  <si>
    <t>ACCESORIOS Y REPUESTOS PARA EQUIPOS e2, e2 kurz, AB 30-60 y RA 1</t>
  </si>
  <si>
    <t>LU36765</t>
  </si>
  <si>
    <t>CAMISA DE Ø160X500mm PARA EQUIPOS DE INTERCAMBIO DE AIRE</t>
  </si>
  <si>
    <t>LU39891</t>
  </si>
  <si>
    <t>LU39851</t>
  </si>
  <si>
    <t>TAPA INTERIOR STANDAR 180X180X35 mm PARA EQUIPOS DE INTERCAMBIO</t>
  </si>
  <si>
    <t>LU39947</t>
  </si>
  <si>
    <t>TAPA INTERIOR GRANDE 250X250X78 mm PARA EQUIPOS DE INTERCAMBIO</t>
  </si>
  <si>
    <t>LU40087</t>
  </si>
  <si>
    <t>TAPA INTERIOR VARIABLE 191X180X35 mm PARA EQUIPOS DE INTERCAMBIO</t>
  </si>
  <si>
    <t>LU40088</t>
  </si>
  <si>
    <t>TAPA INTERIOR C.OPACO 197X185X35 mm PARA EQUIPOS DE INTERCAMBIO</t>
  </si>
  <si>
    <t>LU39852</t>
  </si>
  <si>
    <t>REJILLA CON MOSQUITERA BLANCA Ø180 mm PARA EQUIPOS DE INTERCAMBI</t>
  </si>
  <si>
    <t>LU41143</t>
  </si>
  <si>
    <t>REJILLA CON MOSQUITERA GRIS Ø180 mm PARA EQUIPOS DE INTERCAMBIO</t>
  </si>
  <si>
    <t>LU39917</t>
  </si>
  <si>
    <t>REJILLA CON MOSQUITERA S/C Ø180 mm PARA EQUIPOS DE INTERCAMBIO</t>
  </si>
  <si>
    <t>LU40093</t>
  </si>
  <si>
    <t>CERCO REJILLO Ø180 mm PARA EQUIPOS DE INTERCAMBIO</t>
  </si>
  <si>
    <t>LU37205</t>
  </si>
  <si>
    <t>PACK 3 FILTROS LAVABLES Ø140 mm PARA EQUIPOS DE INTERCAMBIO</t>
  </si>
  <si>
    <t>LU39004</t>
  </si>
  <si>
    <t>PACK 3 FILTROS DE POLEN Ø140 mm PARA EQUIPOS DE INTERCAMBIO</t>
  </si>
  <si>
    <t>LU39860</t>
  </si>
  <si>
    <t>CHAPETA PARA ZONAS CON MUCHO VIENTO PARA EVITAR ENTRADA DE AIRE</t>
  </si>
  <si>
    <t>Total ACCYRE2</t>
  </si>
  <si>
    <t>Total ACCYR</t>
  </si>
  <si>
    <t>LUNOMAT</t>
  </si>
  <si>
    <t>LU0001</t>
  </si>
  <si>
    <t>Sistema centralizado de ventilación con recuperación</t>
  </si>
  <si>
    <t>Total LUNOMAT</t>
  </si>
  <si>
    <t>Total LUNOS</t>
  </si>
  <si>
    <t>Total FONTANERIA</t>
  </si>
  <si>
    <t>La empresa se reserva el derecho de modificar parcial o totalmente precios o características de los materiales que figuran en esta lista sin previo aviso.</t>
  </si>
  <si>
    <t>SISTEMA TUBOS TERMICOS</t>
  </si>
  <si>
    <t>FILTRACION DE AGUA</t>
  </si>
  <si>
    <t>SISTEMA LUNOS</t>
  </si>
  <si>
    <t>LISTA DE PRECIOS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</si>
</sst>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10"/>
      <color theme="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FF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rgb="FFFF00FF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B4CBE0"/>
        <bgColor indexed="64"/>
      </patternFill>
    </fill>
    <fill>
      <patternFill patternType="solid">
        <fgColor rgb="FFC2D5E7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7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9" fontId="7" fillId="0" borderId="0" xfId="0" applyNumberFormat="1" applyFont="1" applyAlignment="1">
      <alignment vertical="top" wrapText="1"/>
    </xf>
    <xf numFmtId="49" fontId="9" fillId="2" borderId="0" xfId="0" applyNumberFormat="1" applyFont="1" applyFill="1" applyAlignment="1">
      <alignment vertical="top"/>
    </xf>
    <xf numFmtId="164" fontId="10" fillId="2" borderId="0" xfId="0" applyNumberFormat="1" applyFont="1" applyFill="1" applyAlignment="1">
      <alignment vertical="top"/>
    </xf>
    <xf numFmtId="4" fontId="10" fillId="2" borderId="0" xfId="0" applyNumberFormat="1" applyFont="1" applyFill="1" applyAlignment="1">
      <alignment vertical="top"/>
    </xf>
    <xf numFmtId="49" fontId="9" fillId="3" borderId="0" xfId="0" applyNumberFormat="1" applyFont="1" applyFill="1" applyAlignment="1">
      <alignment vertical="top"/>
    </xf>
    <xf numFmtId="4" fontId="10" fillId="3" borderId="0" xfId="0" applyNumberFormat="1" applyFont="1" applyFill="1" applyAlignment="1">
      <alignment vertical="top"/>
    </xf>
    <xf numFmtId="49" fontId="7" fillId="4" borderId="0" xfId="0" applyNumberFormat="1" applyFont="1" applyFill="1" applyAlignment="1">
      <alignment vertical="top"/>
    </xf>
    <xf numFmtId="4" fontId="7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0" fontId="7" fillId="5" borderId="0" xfId="0" applyFont="1" applyFill="1" applyAlignment="1">
      <alignment vertical="top"/>
    </xf>
    <xf numFmtId="164" fontId="7" fillId="0" borderId="0" xfId="0" applyNumberFormat="1" applyFont="1" applyAlignment="1">
      <alignment vertical="top"/>
    </xf>
    <xf numFmtId="49" fontId="11" fillId="3" borderId="0" xfId="0" applyNumberFormat="1" applyFont="1" applyFill="1" applyAlignment="1">
      <alignment vertical="top"/>
    </xf>
    <xf numFmtId="3" fontId="7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49" fontId="9" fillId="2" borderId="0" xfId="0" applyNumberFormat="1" applyFont="1" applyFill="1" applyAlignment="1">
      <alignment vertical="top" wrapText="1"/>
    </xf>
    <xf numFmtId="49" fontId="9" fillId="3" borderId="0" xfId="0" applyNumberFormat="1" applyFont="1" applyFill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7" fillId="5" borderId="0" xfId="0" applyFont="1" applyFill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0" fillId="0" borderId="0" xfId="0"/>
    <xf numFmtId="49" fontId="13" fillId="6" borderId="0" xfId="0" applyNumberFormat="1" applyFont="1" applyFill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49" fontId="7" fillId="0" borderId="0" xfId="0" applyNumberFormat="1" applyFont="1" applyAlignment="1">
      <alignment vertical="top"/>
    </xf>
    <xf numFmtId="3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49" fontId="7" fillId="0" borderId="0" xfId="0" applyNumberFormat="1" applyFont="1" applyAlignment="1">
      <alignment vertical="top" wrapText="1"/>
    </xf>
    <xf numFmtId="49" fontId="9" fillId="2" borderId="0" xfId="0" applyNumberFormat="1" applyFont="1" applyFill="1" applyAlignment="1">
      <alignment vertical="top"/>
    </xf>
    <xf numFmtId="164" fontId="10" fillId="2" borderId="0" xfId="0" applyNumberFormat="1" applyFont="1" applyFill="1" applyAlignment="1">
      <alignment vertical="top"/>
    </xf>
    <xf numFmtId="4" fontId="10" fillId="2" borderId="0" xfId="0" applyNumberFormat="1" applyFont="1" applyFill="1" applyAlignment="1">
      <alignment vertical="top"/>
    </xf>
    <xf numFmtId="49" fontId="9" fillId="3" borderId="0" xfId="0" applyNumberFormat="1" applyFont="1" applyFill="1" applyAlignment="1">
      <alignment vertical="top"/>
    </xf>
    <xf numFmtId="4" fontId="10" fillId="3" borderId="0" xfId="0" applyNumberFormat="1" applyFont="1" applyFill="1" applyAlignment="1">
      <alignment vertical="top"/>
    </xf>
    <xf numFmtId="49" fontId="7" fillId="4" borderId="0" xfId="0" applyNumberFormat="1" applyFont="1" applyFill="1" applyAlignment="1">
      <alignment vertical="top"/>
    </xf>
    <xf numFmtId="4" fontId="7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0" fontId="7" fillId="5" borderId="0" xfId="0" applyFont="1" applyFill="1" applyAlignment="1">
      <alignment vertical="top"/>
    </xf>
    <xf numFmtId="164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49" fontId="9" fillId="2" borderId="0" xfId="0" applyNumberFormat="1" applyFont="1" applyFill="1" applyAlignment="1">
      <alignment vertical="top" wrapText="1"/>
    </xf>
    <xf numFmtId="49" fontId="9" fillId="3" borderId="0" xfId="0" applyNumberFormat="1" applyFont="1" applyFill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7" fillId="5" borderId="0" xfId="0" applyFont="1" applyFill="1" applyAlignment="1">
      <alignment vertical="top" wrapText="1"/>
    </xf>
    <xf numFmtId="0" fontId="14" fillId="7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 wrapText="1"/>
    </xf>
    <xf numFmtId="3" fontId="15" fillId="0" borderId="0" xfId="0" applyNumberFormat="1" applyFont="1" applyAlignment="1">
      <alignment vertical="top"/>
    </xf>
    <xf numFmtId="4" fontId="15" fillId="0" borderId="0" xfId="0" applyNumberFormat="1" applyFont="1" applyAlignment="1">
      <alignment vertical="top"/>
    </xf>
    <xf numFmtId="0" fontId="14" fillId="9" borderId="0" xfId="0" applyFont="1" applyFill="1" applyAlignment="1">
      <alignment horizontal="center" vertical="center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0" fontId="14" fillId="11" borderId="0" xfId="0" applyFont="1" applyFill="1" applyAlignment="1">
      <alignment horizontal="center" vertical="center"/>
    </xf>
    <xf numFmtId="49" fontId="1" fillId="12" borderId="0" xfId="0" applyNumberFormat="1" applyFont="1" applyFill="1" applyAlignment="1">
      <alignment vertical="top"/>
    </xf>
    <xf numFmtId="49" fontId="1" fillId="12" borderId="0" xfId="0" applyNumberFormat="1" applyFont="1" applyFill="1" applyAlignment="1">
      <alignment vertical="top" wrapText="1"/>
    </xf>
    <xf numFmtId="3" fontId="6" fillId="12" borderId="0" xfId="0" applyNumberFormat="1" applyFont="1" applyFill="1" applyAlignment="1">
      <alignment vertical="top"/>
    </xf>
    <xf numFmtId="4" fontId="6" fillId="12" borderId="0" xfId="0" applyNumberFormat="1" applyFont="1" applyFill="1" applyAlignment="1">
      <alignment vertical="top"/>
    </xf>
    <xf numFmtId="0" fontId="16" fillId="13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C75A-53D8-4A6D-B5D3-0EC0A55A62A0}">
  <sheetPr>
    <tabColor rgb="FF0070C0"/>
  </sheetPr>
  <dimension ref="A1:G727"/>
  <sheetViews>
    <sheetView tabSelected="1" workbookViewId="0">
      <pane xSplit="4" ySplit="14" topLeftCell="E15" activePane="bottomRight" state="frozen"/>
      <selection pane="topRight" activeCell="E1" sqref="E1"/>
      <selection pane="bottomLeft" activeCell="A4" sqref="A4"/>
      <selection pane="bottomRight" activeCell="L16" sqref="L16"/>
    </sheetView>
  </sheetViews>
  <sheetFormatPr baseColWidth="10" defaultRowHeight="14.4" x14ac:dyDescent="0.3"/>
  <cols>
    <col min="1" max="1" width="11.6640625" bestFit="1" customWidth="1"/>
    <col min="2" max="2" width="6.109375" bestFit="1" customWidth="1"/>
    <col min="3" max="3" width="3.88671875" bestFit="1" customWidth="1"/>
    <col min="4" max="4" width="33.109375" customWidth="1"/>
    <col min="5" max="5" width="8" bestFit="1" customWidth="1"/>
    <col min="6" max="6" width="6.88671875" bestFit="1" customWidth="1"/>
    <col min="7" max="7" width="15.33203125" customWidth="1"/>
  </cols>
  <sheetData>
    <row r="1" spans="1:7" x14ac:dyDescent="0.3">
      <c r="A1" s="26" t="s">
        <v>2498</v>
      </c>
      <c r="B1" s="26"/>
      <c r="C1" s="26"/>
      <c r="D1" s="26"/>
      <c r="E1" s="26"/>
      <c r="F1" s="26"/>
      <c r="G1" s="26"/>
    </row>
    <row r="2" spans="1:7" x14ac:dyDescent="0.3">
      <c r="A2" s="27"/>
      <c r="B2" s="27"/>
      <c r="C2" s="27"/>
      <c r="D2" s="27"/>
      <c r="E2" s="27"/>
      <c r="F2" s="27"/>
      <c r="G2" s="27"/>
    </row>
    <row r="3" spans="1:7" ht="14.4" customHeight="1" x14ac:dyDescent="0.3">
      <c r="A3" s="28" t="s">
        <v>2502</v>
      </c>
      <c r="B3" s="28"/>
      <c r="C3" s="28"/>
      <c r="D3" s="28"/>
      <c r="E3" s="28"/>
      <c r="F3" s="28"/>
      <c r="G3" s="28"/>
    </row>
    <row r="4" spans="1:7" ht="14.4" customHeight="1" x14ac:dyDescent="0.3">
      <c r="A4" s="28"/>
      <c r="B4" s="28"/>
      <c r="C4" s="28"/>
      <c r="D4" s="28"/>
      <c r="E4" s="28"/>
      <c r="F4" s="28"/>
      <c r="G4" s="28"/>
    </row>
    <row r="5" spans="1:7" ht="14.4" customHeight="1" x14ac:dyDescent="0.3">
      <c r="A5" s="28"/>
      <c r="B5" s="28"/>
      <c r="C5" s="28"/>
      <c r="D5" s="28"/>
      <c r="E5" s="28"/>
      <c r="F5" s="28"/>
      <c r="G5" s="28"/>
    </row>
    <row r="6" spans="1:7" ht="14.4" customHeight="1" x14ac:dyDescent="0.3">
      <c r="A6" s="28"/>
      <c r="B6" s="28"/>
      <c r="C6" s="28"/>
      <c r="D6" s="28"/>
      <c r="E6" s="28"/>
      <c r="F6" s="28"/>
      <c r="G6" s="28"/>
    </row>
    <row r="7" spans="1:7" ht="14.4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A9" s="55" t="s">
        <v>10</v>
      </c>
      <c r="B9" s="55"/>
      <c r="C9" s="55"/>
      <c r="D9" s="55"/>
      <c r="E9" s="55"/>
      <c r="F9" s="55"/>
      <c r="G9" s="55"/>
    </row>
    <row r="10" spans="1:7" x14ac:dyDescent="0.3">
      <c r="A10" s="55"/>
      <c r="B10" s="55"/>
      <c r="C10" s="55"/>
      <c r="D10" s="55"/>
      <c r="E10" s="55"/>
      <c r="F10" s="55"/>
      <c r="G10" s="55"/>
    </row>
    <row r="12" spans="1:7" x14ac:dyDescent="0.3">
      <c r="A12" s="1"/>
      <c r="B12" s="2"/>
      <c r="C12" s="2"/>
      <c r="D12" s="2"/>
      <c r="E12" s="2"/>
      <c r="F12" s="2"/>
      <c r="G12" s="2"/>
    </row>
    <row r="13" spans="1:7" ht="18" x14ac:dyDescent="0.3">
      <c r="A13" s="3"/>
      <c r="B13" s="2"/>
      <c r="C13" s="2"/>
      <c r="D13" s="2"/>
      <c r="E13" s="2"/>
      <c r="F13" s="2"/>
      <c r="G13" s="2"/>
    </row>
    <row r="14" spans="1:7" x14ac:dyDescent="0.3">
      <c r="A14" s="4" t="s">
        <v>0</v>
      </c>
      <c r="B14" s="4" t="s">
        <v>1</v>
      </c>
      <c r="C14" s="4" t="s">
        <v>2</v>
      </c>
      <c r="D14" s="21" t="s">
        <v>3</v>
      </c>
      <c r="E14" s="4" t="s">
        <v>4</v>
      </c>
      <c r="F14" s="4" t="s">
        <v>5</v>
      </c>
      <c r="G14" s="4" t="s">
        <v>6</v>
      </c>
    </row>
    <row r="15" spans="1:7" x14ac:dyDescent="0.3">
      <c r="A15" s="62" t="s">
        <v>7</v>
      </c>
      <c r="B15" s="62" t="s">
        <v>8</v>
      </c>
      <c r="C15" s="62" t="s">
        <v>9</v>
      </c>
      <c r="D15" s="63" t="s">
        <v>10</v>
      </c>
      <c r="E15" s="64">
        <f>E726</f>
        <v>0</v>
      </c>
      <c r="F15" s="65">
        <f>F726</f>
        <v>0</v>
      </c>
      <c r="G15" s="65">
        <f>G726</f>
        <v>0</v>
      </c>
    </row>
    <row r="16" spans="1:7" ht="81.599999999999994" x14ac:dyDescent="0.3">
      <c r="A16" s="7"/>
      <c r="B16" s="7"/>
      <c r="C16" s="7"/>
      <c r="D16" s="8" t="s">
        <v>11</v>
      </c>
      <c r="E16" s="7"/>
      <c r="F16" s="7"/>
      <c r="G16" s="7"/>
    </row>
    <row r="17" spans="1:7" x14ac:dyDescent="0.3">
      <c r="A17" s="9" t="s">
        <v>12</v>
      </c>
      <c r="B17" s="9" t="s">
        <v>13</v>
      </c>
      <c r="C17" s="9" t="s">
        <v>9</v>
      </c>
      <c r="D17" s="22" t="s">
        <v>14</v>
      </c>
      <c r="E17" s="10">
        <f>E87</f>
        <v>1</v>
      </c>
      <c r="F17" s="11">
        <f>F87</f>
        <v>0</v>
      </c>
      <c r="G17" s="11">
        <f>G87</f>
        <v>0</v>
      </c>
    </row>
    <row r="18" spans="1:7" x14ac:dyDescent="0.3">
      <c r="A18" s="12" t="s">
        <v>15</v>
      </c>
      <c r="B18" s="12" t="s">
        <v>13</v>
      </c>
      <c r="C18" s="12" t="s">
        <v>9</v>
      </c>
      <c r="D18" s="23" t="s">
        <v>16</v>
      </c>
      <c r="E18" s="13">
        <f>E31</f>
        <v>1</v>
      </c>
      <c r="F18" s="13">
        <f>F31</f>
        <v>0</v>
      </c>
      <c r="G18" s="13">
        <f>G31</f>
        <v>0</v>
      </c>
    </row>
    <row r="19" spans="1:7" x14ac:dyDescent="0.3">
      <c r="A19" s="14" t="s">
        <v>17</v>
      </c>
      <c r="B19" s="5" t="s">
        <v>8</v>
      </c>
      <c r="C19" s="5" t="s">
        <v>18</v>
      </c>
      <c r="D19" s="8" t="s">
        <v>19</v>
      </c>
      <c r="E19" s="15">
        <v>0</v>
      </c>
      <c r="F19" s="15">
        <v>3.93</v>
      </c>
      <c r="G19" s="6">
        <f>ROUND(E19*F19,2)</f>
        <v>0</v>
      </c>
    </row>
    <row r="20" spans="1:7" ht="112.2" x14ac:dyDescent="0.3">
      <c r="A20" s="7"/>
      <c r="B20" s="7"/>
      <c r="C20" s="7"/>
      <c r="D20" s="8" t="s">
        <v>20</v>
      </c>
      <c r="E20" s="7"/>
      <c r="F20" s="7"/>
      <c r="G20" s="7"/>
    </row>
    <row r="21" spans="1:7" x14ac:dyDescent="0.3">
      <c r="A21" s="14" t="s">
        <v>21</v>
      </c>
      <c r="B21" s="5" t="s">
        <v>8</v>
      </c>
      <c r="C21" s="5" t="s">
        <v>18</v>
      </c>
      <c r="D21" s="8" t="s">
        <v>22</v>
      </c>
      <c r="E21" s="15">
        <v>0</v>
      </c>
      <c r="F21" s="15">
        <v>6.53</v>
      </c>
      <c r="G21" s="6">
        <f>ROUND(E21*F21,2)</f>
        <v>0</v>
      </c>
    </row>
    <row r="22" spans="1:7" ht="112.2" x14ac:dyDescent="0.3">
      <c r="A22" s="7"/>
      <c r="B22" s="7"/>
      <c r="C22" s="7"/>
      <c r="D22" s="8" t="s">
        <v>20</v>
      </c>
      <c r="E22" s="7"/>
      <c r="F22" s="7"/>
      <c r="G22" s="7"/>
    </row>
    <row r="23" spans="1:7" x14ac:dyDescent="0.3">
      <c r="A23" s="14" t="s">
        <v>23</v>
      </c>
      <c r="B23" s="5" t="s">
        <v>8</v>
      </c>
      <c r="C23" s="5" t="s">
        <v>18</v>
      </c>
      <c r="D23" s="8" t="s">
        <v>24</v>
      </c>
      <c r="E23" s="15">
        <v>0</v>
      </c>
      <c r="F23" s="15">
        <v>10.199999999999999</v>
      </c>
      <c r="G23" s="6">
        <f>ROUND(E23*F23,2)</f>
        <v>0</v>
      </c>
    </row>
    <row r="24" spans="1:7" ht="112.2" x14ac:dyDescent="0.3">
      <c r="A24" s="7"/>
      <c r="B24" s="7"/>
      <c r="C24" s="7"/>
      <c r="D24" s="8" t="s">
        <v>20</v>
      </c>
      <c r="E24" s="7"/>
      <c r="F24" s="7"/>
      <c r="G24" s="7"/>
    </row>
    <row r="25" spans="1:7" x14ac:dyDescent="0.3">
      <c r="A25" s="14" t="s">
        <v>25</v>
      </c>
      <c r="B25" s="5" t="s">
        <v>8</v>
      </c>
      <c r="C25" s="5" t="s">
        <v>18</v>
      </c>
      <c r="D25" s="8" t="s">
        <v>26</v>
      </c>
      <c r="E25" s="15">
        <v>0</v>
      </c>
      <c r="F25" s="15">
        <v>16.68</v>
      </c>
      <c r="G25" s="6">
        <f>ROUND(E25*F25,2)</f>
        <v>0</v>
      </c>
    </row>
    <row r="26" spans="1:7" ht="112.2" x14ac:dyDescent="0.3">
      <c r="A26" s="7"/>
      <c r="B26" s="7"/>
      <c r="C26" s="7"/>
      <c r="D26" s="8" t="s">
        <v>20</v>
      </c>
      <c r="E26" s="7"/>
      <c r="F26" s="7"/>
      <c r="G26" s="7"/>
    </row>
    <row r="27" spans="1:7" x14ac:dyDescent="0.3">
      <c r="A27" s="14" t="s">
        <v>27</v>
      </c>
      <c r="B27" s="5" t="s">
        <v>8</v>
      </c>
      <c r="C27" s="5" t="s">
        <v>18</v>
      </c>
      <c r="D27" s="8" t="s">
        <v>28</v>
      </c>
      <c r="E27" s="15">
        <v>0</v>
      </c>
      <c r="F27" s="15">
        <v>23.62</v>
      </c>
      <c r="G27" s="6">
        <f>ROUND(E27*F27,2)</f>
        <v>0</v>
      </c>
    </row>
    <row r="28" spans="1:7" ht="112.2" x14ac:dyDescent="0.3">
      <c r="A28" s="7"/>
      <c r="B28" s="7"/>
      <c r="C28" s="7"/>
      <c r="D28" s="8" t="s">
        <v>20</v>
      </c>
      <c r="E28" s="7"/>
      <c r="F28" s="7"/>
      <c r="G28" s="7"/>
    </row>
    <row r="29" spans="1:7" x14ac:dyDescent="0.3">
      <c r="A29" s="14" t="s">
        <v>29</v>
      </c>
      <c r="B29" s="5" t="s">
        <v>8</v>
      </c>
      <c r="C29" s="5" t="s">
        <v>18</v>
      </c>
      <c r="D29" s="8" t="s">
        <v>30</v>
      </c>
      <c r="E29" s="15">
        <v>0</v>
      </c>
      <c r="F29" s="15">
        <v>33.57</v>
      </c>
      <c r="G29" s="6">
        <f>ROUND(E29*F29,2)</f>
        <v>0</v>
      </c>
    </row>
    <row r="30" spans="1:7" ht="112.2" x14ac:dyDescent="0.3">
      <c r="A30" s="7"/>
      <c r="B30" s="7"/>
      <c r="C30" s="7"/>
      <c r="D30" s="8" t="s">
        <v>20</v>
      </c>
      <c r="E30" s="7"/>
      <c r="F30" s="7"/>
      <c r="G30" s="7"/>
    </row>
    <row r="31" spans="1:7" x14ac:dyDescent="0.3">
      <c r="A31" s="7"/>
      <c r="B31" s="7"/>
      <c r="C31" s="7"/>
      <c r="D31" s="24" t="s">
        <v>31</v>
      </c>
      <c r="E31" s="15">
        <v>1</v>
      </c>
      <c r="F31" s="15">
        <v>0</v>
      </c>
      <c r="G31" s="16">
        <f>ROUND(E31*F31,2)</f>
        <v>0</v>
      </c>
    </row>
    <row r="32" spans="1:7" ht="1.05" customHeight="1" x14ac:dyDescent="0.3">
      <c r="A32" s="17"/>
      <c r="B32" s="17"/>
      <c r="C32" s="17"/>
      <c r="D32" s="25"/>
      <c r="E32" s="17"/>
      <c r="F32" s="17"/>
      <c r="G32" s="17"/>
    </row>
    <row r="33" spans="1:7" x14ac:dyDescent="0.3">
      <c r="A33" s="12" t="s">
        <v>32</v>
      </c>
      <c r="B33" s="12" t="s">
        <v>13</v>
      </c>
      <c r="C33" s="12" t="s">
        <v>9</v>
      </c>
      <c r="D33" s="23" t="s">
        <v>33</v>
      </c>
      <c r="E33" s="13">
        <f>E66</f>
        <v>1</v>
      </c>
      <c r="F33" s="13">
        <f>F66</f>
        <v>0</v>
      </c>
      <c r="G33" s="13">
        <f>G66</f>
        <v>0</v>
      </c>
    </row>
    <row r="34" spans="1:7" x14ac:dyDescent="0.3">
      <c r="A34" s="14" t="s">
        <v>34</v>
      </c>
      <c r="B34" s="5" t="s">
        <v>8</v>
      </c>
      <c r="C34" s="5" t="s">
        <v>18</v>
      </c>
      <c r="D34" s="8" t="s">
        <v>35</v>
      </c>
      <c r="E34" s="15">
        <v>0</v>
      </c>
      <c r="F34" s="15">
        <v>2.76</v>
      </c>
      <c r="G34" s="6">
        <f>ROUND(E34*F34,2)</f>
        <v>0</v>
      </c>
    </row>
    <row r="35" spans="1:7" ht="142.80000000000001" x14ac:dyDescent="0.3">
      <c r="A35" s="7"/>
      <c r="B35" s="7"/>
      <c r="C35" s="7"/>
      <c r="D35" s="8" t="s">
        <v>36</v>
      </c>
      <c r="E35" s="7"/>
      <c r="F35" s="7"/>
      <c r="G35" s="7"/>
    </row>
    <row r="36" spans="1:7" x14ac:dyDescent="0.3">
      <c r="A36" s="14" t="s">
        <v>37</v>
      </c>
      <c r="B36" s="5" t="s">
        <v>8</v>
      </c>
      <c r="C36" s="5" t="s">
        <v>18</v>
      </c>
      <c r="D36" s="8" t="s">
        <v>38</v>
      </c>
      <c r="E36" s="15">
        <v>0</v>
      </c>
      <c r="F36" s="15">
        <v>4.3499999999999996</v>
      </c>
      <c r="G36" s="6">
        <f>ROUND(E36*F36,2)</f>
        <v>0</v>
      </c>
    </row>
    <row r="37" spans="1:7" ht="142.80000000000001" x14ac:dyDescent="0.3">
      <c r="A37" s="7"/>
      <c r="B37" s="7"/>
      <c r="C37" s="7"/>
      <c r="D37" s="8" t="s">
        <v>36</v>
      </c>
      <c r="E37" s="7"/>
      <c r="F37" s="7"/>
      <c r="G37" s="7"/>
    </row>
    <row r="38" spans="1:7" x14ac:dyDescent="0.3">
      <c r="A38" s="14" t="s">
        <v>39</v>
      </c>
      <c r="B38" s="5" t="s">
        <v>8</v>
      </c>
      <c r="C38" s="5" t="s">
        <v>18</v>
      </c>
      <c r="D38" s="8" t="s">
        <v>40</v>
      </c>
      <c r="E38" s="15">
        <v>0</v>
      </c>
      <c r="F38" s="15">
        <v>7.23</v>
      </c>
      <c r="G38" s="6">
        <f>ROUND(E38*F38,2)</f>
        <v>0</v>
      </c>
    </row>
    <row r="39" spans="1:7" ht="142.80000000000001" x14ac:dyDescent="0.3">
      <c r="A39" s="7"/>
      <c r="B39" s="7"/>
      <c r="C39" s="7"/>
      <c r="D39" s="8" t="s">
        <v>36</v>
      </c>
      <c r="E39" s="7"/>
      <c r="F39" s="7"/>
      <c r="G39" s="7"/>
    </row>
    <row r="40" spans="1:7" x14ac:dyDescent="0.3">
      <c r="A40" s="14" t="s">
        <v>41</v>
      </c>
      <c r="B40" s="5" t="s">
        <v>8</v>
      </c>
      <c r="C40" s="5" t="s">
        <v>18</v>
      </c>
      <c r="D40" s="8" t="s">
        <v>42</v>
      </c>
      <c r="E40" s="15">
        <v>0</v>
      </c>
      <c r="F40" s="15">
        <v>11.19</v>
      </c>
      <c r="G40" s="6">
        <f>ROUND(E40*F40,2)</f>
        <v>0</v>
      </c>
    </row>
    <row r="41" spans="1:7" ht="142.80000000000001" x14ac:dyDescent="0.3">
      <c r="A41" s="7"/>
      <c r="B41" s="7"/>
      <c r="C41" s="7"/>
      <c r="D41" s="8" t="s">
        <v>36</v>
      </c>
      <c r="E41" s="7"/>
      <c r="F41" s="7"/>
      <c r="G41" s="7"/>
    </row>
    <row r="42" spans="1:7" x14ac:dyDescent="0.3">
      <c r="A42" s="14" t="s">
        <v>43</v>
      </c>
      <c r="B42" s="5" t="s">
        <v>8</v>
      </c>
      <c r="C42" s="5" t="s">
        <v>18</v>
      </c>
      <c r="D42" s="8" t="s">
        <v>44</v>
      </c>
      <c r="E42" s="15">
        <v>0</v>
      </c>
      <c r="F42" s="15">
        <v>18.41</v>
      </c>
      <c r="G42" s="6">
        <f>ROUND(E42*F42,2)</f>
        <v>0</v>
      </c>
    </row>
    <row r="43" spans="1:7" ht="142.80000000000001" x14ac:dyDescent="0.3">
      <c r="A43" s="7"/>
      <c r="B43" s="7"/>
      <c r="C43" s="7"/>
      <c r="D43" s="8" t="s">
        <v>36</v>
      </c>
      <c r="E43" s="7"/>
      <c r="F43" s="7"/>
      <c r="G43" s="7"/>
    </row>
    <row r="44" spans="1:7" x14ac:dyDescent="0.3">
      <c r="A44" s="14" t="s">
        <v>45</v>
      </c>
      <c r="B44" s="5" t="s">
        <v>8</v>
      </c>
      <c r="C44" s="5" t="s">
        <v>18</v>
      </c>
      <c r="D44" s="8" t="s">
        <v>46</v>
      </c>
      <c r="E44" s="15">
        <v>0</v>
      </c>
      <c r="F44" s="15">
        <v>26.02</v>
      </c>
      <c r="G44" s="6">
        <f>ROUND(E44*F44,2)</f>
        <v>0</v>
      </c>
    </row>
    <row r="45" spans="1:7" ht="142.80000000000001" x14ac:dyDescent="0.3">
      <c r="A45" s="7"/>
      <c r="B45" s="7"/>
      <c r="C45" s="7"/>
      <c r="D45" s="8" t="s">
        <v>36</v>
      </c>
      <c r="E45" s="7"/>
      <c r="F45" s="7"/>
      <c r="G45" s="7"/>
    </row>
    <row r="46" spans="1:7" x14ac:dyDescent="0.3">
      <c r="A46" s="14" t="s">
        <v>47</v>
      </c>
      <c r="B46" s="5" t="s">
        <v>8</v>
      </c>
      <c r="C46" s="5" t="s">
        <v>18</v>
      </c>
      <c r="D46" s="8" t="s">
        <v>48</v>
      </c>
      <c r="E46" s="15">
        <v>0</v>
      </c>
      <c r="F46" s="15">
        <v>37.06</v>
      </c>
      <c r="G46" s="6">
        <f>ROUND(E46*F46,2)</f>
        <v>0</v>
      </c>
    </row>
    <row r="47" spans="1:7" ht="142.80000000000001" x14ac:dyDescent="0.3">
      <c r="A47" s="7"/>
      <c r="B47" s="7"/>
      <c r="C47" s="7"/>
      <c r="D47" s="8" t="s">
        <v>36</v>
      </c>
      <c r="E47" s="7"/>
      <c r="F47" s="7"/>
      <c r="G47" s="7"/>
    </row>
    <row r="48" spans="1:7" x14ac:dyDescent="0.3">
      <c r="A48" s="14" t="s">
        <v>49</v>
      </c>
      <c r="B48" s="5" t="s">
        <v>8</v>
      </c>
      <c r="C48" s="5" t="s">
        <v>18</v>
      </c>
      <c r="D48" s="8" t="s">
        <v>50</v>
      </c>
      <c r="E48" s="15">
        <v>0</v>
      </c>
      <c r="F48" s="15">
        <v>60.31</v>
      </c>
      <c r="G48" s="6">
        <f>ROUND(E48*F48,2)</f>
        <v>0</v>
      </c>
    </row>
    <row r="49" spans="1:7" ht="142.80000000000001" x14ac:dyDescent="0.3">
      <c r="A49" s="7"/>
      <c r="B49" s="7"/>
      <c r="C49" s="7"/>
      <c r="D49" s="8" t="s">
        <v>36</v>
      </c>
      <c r="E49" s="7"/>
      <c r="F49" s="7"/>
      <c r="G49" s="7"/>
    </row>
    <row r="50" spans="1:7" x14ac:dyDescent="0.3">
      <c r="A50" s="14" t="s">
        <v>51</v>
      </c>
      <c r="B50" s="5" t="s">
        <v>8</v>
      </c>
      <c r="C50" s="5" t="s">
        <v>18</v>
      </c>
      <c r="D50" s="8" t="s">
        <v>52</v>
      </c>
      <c r="E50" s="15">
        <v>0</v>
      </c>
      <c r="F50" s="15">
        <v>3.24</v>
      </c>
      <c r="G50" s="6">
        <f>ROUND(E50*F50,2)</f>
        <v>0</v>
      </c>
    </row>
    <row r="51" spans="1:7" ht="142.80000000000001" x14ac:dyDescent="0.3">
      <c r="A51" s="7"/>
      <c r="B51" s="7"/>
      <c r="C51" s="7"/>
      <c r="D51" s="8" t="s">
        <v>36</v>
      </c>
      <c r="E51" s="7"/>
      <c r="F51" s="7"/>
      <c r="G51" s="7"/>
    </row>
    <row r="52" spans="1:7" x14ac:dyDescent="0.3">
      <c r="A52" s="14" t="s">
        <v>53</v>
      </c>
      <c r="B52" s="5" t="s">
        <v>8</v>
      </c>
      <c r="C52" s="5" t="s">
        <v>18</v>
      </c>
      <c r="D52" s="8" t="s">
        <v>54</v>
      </c>
      <c r="E52" s="15">
        <v>0</v>
      </c>
      <c r="F52" s="15">
        <v>5.28</v>
      </c>
      <c r="G52" s="6">
        <f>ROUND(E52*F52,2)</f>
        <v>0</v>
      </c>
    </row>
    <row r="53" spans="1:7" ht="142.80000000000001" x14ac:dyDescent="0.3">
      <c r="A53" s="7"/>
      <c r="B53" s="7"/>
      <c r="C53" s="7"/>
      <c r="D53" s="8" t="s">
        <v>36</v>
      </c>
      <c r="E53" s="7"/>
      <c r="F53" s="7"/>
      <c r="G53" s="7"/>
    </row>
    <row r="54" spans="1:7" x14ac:dyDescent="0.3">
      <c r="A54" s="14" t="s">
        <v>55</v>
      </c>
      <c r="B54" s="5" t="s">
        <v>8</v>
      </c>
      <c r="C54" s="5" t="s">
        <v>18</v>
      </c>
      <c r="D54" s="8" t="s">
        <v>56</v>
      </c>
      <c r="E54" s="15">
        <v>0</v>
      </c>
      <c r="F54" s="15">
        <v>8.51</v>
      </c>
      <c r="G54" s="6">
        <f>ROUND(E54*F54,2)</f>
        <v>0</v>
      </c>
    </row>
    <row r="55" spans="1:7" ht="142.80000000000001" x14ac:dyDescent="0.3">
      <c r="A55" s="7"/>
      <c r="B55" s="7"/>
      <c r="C55" s="7"/>
      <c r="D55" s="8" t="s">
        <v>36</v>
      </c>
      <c r="E55" s="7"/>
      <c r="F55" s="7"/>
      <c r="G55" s="7"/>
    </row>
    <row r="56" spans="1:7" x14ac:dyDescent="0.3">
      <c r="A56" s="14" t="s">
        <v>57</v>
      </c>
      <c r="B56" s="5" t="s">
        <v>8</v>
      </c>
      <c r="C56" s="5" t="s">
        <v>18</v>
      </c>
      <c r="D56" s="8" t="s">
        <v>58</v>
      </c>
      <c r="E56" s="15">
        <v>0</v>
      </c>
      <c r="F56" s="15">
        <v>13.07</v>
      </c>
      <c r="G56" s="6">
        <f>ROUND(E56*F56,2)</f>
        <v>0</v>
      </c>
    </row>
    <row r="57" spans="1:7" ht="142.80000000000001" x14ac:dyDescent="0.3">
      <c r="A57" s="7"/>
      <c r="B57" s="7"/>
      <c r="C57" s="7"/>
      <c r="D57" s="8" t="s">
        <v>36</v>
      </c>
      <c r="E57" s="7"/>
      <c r="F57" s="7"/>
      <c r="G57" s="7"/>
    </row>
    <row r="58" spans="1:7" x14ac:dyDescent="0.3">
      <c r="A58" s="14" t="s">
        <v>59</v>
      </c>
      <c r="B58" s="5" t="s">
        <v>8</v>
      </c>
      <c r="C58" s="5" t="s">
        <v>18</v>
      </c>
      <c r="D58" s="8" t="s">
        <v>60</v>
      </c>
      <c r="E58" s="15">
        <v>0</v>
      </c>
      <c r="F58" s="15">
        <v>22.13</v>
      </c>
      <c r="G58" s="6">
        <f>ROUND(E58*F58,2)</f>
        <v>0</v>
      </c>
    </row>
    <row r="59" spans="1:7" ht="142.80000000000001" x14ac:dyDescent="0.3">
      <c r="A59" s="7"/>
      <c r="B59" s="7"/>
      <c r="C59" s="7"/>
      <c r="D59" s="8" t="s">
        <v>36</v>
      </c>
      <c r="E59" s="7"/>
      <c r="F59" s="7"/>
      <c r="G59" s="7"/>
    </row>
    <row r="60" spans="1:7" x14ac:dyDescent="0.3">
      <c r="A60" s="14" t="s">
        <v>61</v>
      </c>
      <c r="B60" s="5" t="s">
        <v>8</v>
      </c>
      <c r="C60" s="5" t="s">
        <v>18</v>
      </c>
      <c r="D60" s="8" t="s">
        <v>62</v>
      </c>
      <c r="E60" s="15">
        <v>0</v>
      </c>
      <c r="F60" s="15">
        <v>31.07</v>
      </c>
      <c r="G60" s="6">
        <f>ROUND(E60*F60,2)</f>
        <v>0</v>
      </c>
    </row>
    <row r="61" spans="1:7" ht="142.80000000000001" x14ac:dyDescent="0.3">
      <c r="A61" s="7"/>
      <c r="B61" s="7"/>
      <c r="C61" s="7"/>
      <c r="D61" s="8" t="s">
        <v>36</v>
      </c>
      <c r="E61" s="7"/>
      <c r="F61" s="7"/>
      <c r="G61" s="7"/>
    </row>
    <row r="62" spans="1:7" x14ac:dyDescent="0.3">
      <c r="A62" s="14" t="s">
        <v>63</v>
      </c>
      <c r="B62" s="5" t="s">
        <v>8</v>
      </c>
      <c r="C62" s="5" t="s">
        <v>18</v>
      </c>
      <c r="D62" s="8" t="s">
        <v>64</v>
      </c>
      <c r="E62" s="15">
        <v>0</v>
      </c>
      <c r="F62" s="15">
        <v>44.61</v>
      </c>
      <c r="G62" s="6">
        <f>ROUND(E62*F62,2)</f>
        <v>0</v>
      </c>
    </row>
    <row r="63" spans="1:7" ht="142.80000000000001" x14ac:dyDescent="0.3">
      <c r="A63" s="7"/>
      <c r="B63" s="7"/>
      <c r="C63" s="7"/>
      <c r="D63" s="8" t="s">
        <v>36</v>
      </c>
      <c r="E63" s="7"/>
      <c r="F63" s="7"/>
      <c r="G63" s="7"/>
    </row>
    <row r="64" spans="1:7" x14ac:dyDescent="0.3">
      <c r="A64" s="14" t="s">
        <v>65</v>
      </c>
      <c r="B64" s="5" t="s">
        <v>8</v>
      </c>
      <c r="C64" s="5" t="s">
        <v>18</v>
      </c>
      <c r="D64" s="8" t="s">
        <v>66</v>
      </c>
      <c r="E64" s="15">
        <v>0</v>
      </c>
      <c r="F64" s="15">
        <v>71.819999999999993</v>
      </c>
      <c r="G64" s="6">
        <f>ROUND(E64*F64,2)</f>
        <v>0</v>
      </c>
    </row>
    <row r="65" spans="1:7" ht="142.80000000000001" x14ac:dyDescent="0.3">
      <c r="A65" s="7"/>
      <c r="B65" s="7"/>
      <c r="C65" s="7"/>
      <c r="D65" s="8" t="s">
        <v>36</v>
      </c>
      <c r="E65" s="7"/>
      <c r="F65" s="7"/>
      <c r="G65" s="7"/>
    </row>
    <row r="66" spans="1:7" x14ac:dyDescent="0.3">
      <c r="A66" s="7"/>
      <c r="B66" s="7"/>
      <c r="C66" s="7"/>
      <c r="D66" s="24" t="s">
        <v>67</v>
      </c>
      <c r="E66" s="15">
        <v>1</v>
      </c>
      <c r="F66" s="15">
        <v>0</v>
      </c>
      <c r="G66" s="16">
        <f>ROUND(E66*F66,2)</f>
        <v>0</v>
      </c>
    </row>
    <row r="67" spans="1:7" ht="1.05" customHeight="1" x14ac:dyDescent="0.3">
      <c r="A67" s="17"/>
      <c r="B67" s="17"/>
      <c r="C67" s="17"/>
      <c r="D67" s="25"/>
      <c r="E67" s="17"/>
      <c r="F67" s="17"/>
      <c r="G67" s="17"/>
    </row>
    <row r="68" spans="1:7" x14ac:dyDescent="0.3">
      <c r="A68" s="12" t="s">
        <v>68</v>
      </c>
      <c r="B68" s="12" t="s">
        <v>13</v>
      </c>
      <c r="C68" s="12" t="s">
        <v>9</v>
      </c>
      <c r="D68" s="23" t="s">
        <v>69</v>
      </c>
      <c r="E68" s="13">
        <f>E85</f>
        <v>1</v>
      </c>
      <c r="F68" s="13">
        <f>F85</f>
        <v>0</v>
      </c>
      <c r="G68" s="13">
        <f>G85</f>
        <v>0</v>
      </c>
    </row>
    <row r="69" spans="1:7" ht="20.399999999999999" x14ac:dyDescent="0.3">
      <c r="A69" s="14" t="s">
        <v>70</v>
      </c>
      <c r="B69" s="5" t="s">
        <v>8</v>
      </c>
      <c r="C69" s="5" t="s">
        <v>18</v>
      </c>
      <c r="D69" s="8" t="s">
        <v>71</v>
      </c>
      <c r="E69" s="15">
        <v>0</v>
      </c>
      <c r="F69" s="15">
        <v>3.26</v>
      </c>
      <c r="G69" s="6">
        <f>ROUND(E69*F69,2)</f>
        <v>0</v>
      </c>
    </row>
    <row r="70" spans="1:7" ht="153" x14ac:dyDescent="0.3">
      <c r="A70" s="7"/>
      <c r="B70" s="7"/>
      <c r="C70" s="7"/>
      <c r="D70" s="8" t="s">
        <v>72</v>
      </c>
      <c r="E70" s="7"/>
      <c r="F70" s="7"/>
      <c r="G70" s="7"/>
    </row>
    <row r="71" spans="1:7" ht="20.399999999999999" x14ac:dyDescent="0.3">
      <c r="A71" s="14" t="s">
        <v>73</v>
      </c>
      <c r="B71" s="5" t="s">
        <v>8</v>
      </c>
      <c r="C71" s="5" t="s">
        <v>18</v>
      </c>
      <c r="D71" s="8" t="s">
        <v>74</v>
      </c>
      <c r="E71" s="15">
        <v>0</v>
      </c>
      <c r="F71" s="15">
        <v>5.17</v>
      </c>
      <c r="G71" s="6">
        <f>ROUND(E71*F71,2)</f>
        <v>0</v>
      </c>
    </row>
    <row r="72" spans="1:7" ht="153" x14ac:dyDescent="0.3">
      <c r="A72" s="7"/>
      <c r="B72" s="7"/>
      <c r="C72" s="7"/>
      <c r="D72" s="8" t="s">
        <v>72</v>
      </c>
      <c r="E72" s="7"/>
      <c r="F72" s="7"/>
      <c r="G72" s="7"/>
    </row>
    <row r="73" spans="1:7" ht="20.399999999999999" x14ac:dyDescent="0.3">
      <c r="A73" s="14" t="s">
        <v>75</v>
      </c>
      <c r="B73" s="5" t="s">
        <v>8</v>
      </c>
      <c r="C73" s="5" t="s">
        <v>18</v>
      </c>
      <c r="D73" s="8" t="s">
        <v>76</v>
      </c>
      <c r="E73" s="15">
        <v>0</v>
      </c>
      <c r="F73" s="15">
        <v>8.2899999999999991</v>
      </c>
      <c r="G73" s="6">
        <f>ROUND(E73*F73,2)</f>
        <v>0</v>
      </c>
    </row>
    <row r="74" spans="1:7" ht="153" x14ac:dyDescent="0.3">
      <c r="A74" s="7"/>
      <c r="B74" s="7"/>
      <c r="C74" s="7"/>
      <c r="D74" s="8" t="s">
        <v>72</v>
      </c>
      <c r="E74" s="7"/>
      <c r="F74" s="7"/>
      <c r="G74" s="7"/>
    </row>
    <row r="75" spans="1:7" ht="20.399999999999999" x14ac:dyDescent="0.3">
      <c r="A75" s="14" t="s">
        <v>77</v>
      </c>
      <c r="B75" s="5" t="s">
        <v>8</v>
      </c>
      <c r="C75" s="5" t="s">
        <v>18</v>
      </c>
      <c r="D75" s="8" t="s">
        <v>78</v>
      </c>
      <c r="E75" s="15">
        <v>0</v>
      </c>
      <c r="F75" s="15">
        <v>12.51</v>
      </c>
      <c r="G75" s="6">
        <f>ROUND(E75*F75,2)</f>
        <v>0</v>
      </c>
    </row>
    <row r="76" spans="1:7" ht="153" x14ac:dyDescent="0.3">
      <c r="A76" s="7"/>
      <c r="B76" s="7"/>
      <c r="C76" s="7"/>
      <c r="D76" s="8" t="s">
        <v>72</v>
      </c>
      <c r="E76" s="7"/>
      <c r="F76" s="7"/>
      <c r="G76" s="7"/>
    </row>
    <row r="77" spans="1:7" ht="20.399999999999999" x14ac:dyDescent="0.3">
      <c r="A77" s="14" t="s">
        <v>79</v>
      </c>
      <c r="B77" s="5" t="s">
        <v>8</v>
      </c>
      <c r="C77" s="5" t="s">
        <v>18</v>
      </c>
      <c r="D77" s="8" t="s">
        <v>80</v>
      </c>
      <c r="E77" s="15">
        <v>0</v>
      </c>
      <c r="F77" s="15">
        <v>20.14</v>
      </c>
      <c r="G77" s="6">
        <f>ROUND(E77*F77,2)</f>
        <v>0</v>
      </c>
    </row>
    <row r="78" spans="1:7" ht="153" x14ac:dyDescent="0.3">
      <c r="A78" s="7"/>
      <c r="B78" s="7"/>
      <c r="C78" s="7"/>
      <c r="D78" s="8" t="s">
        <v>72</v>
      </c>
      <c r="E78" s="7"/>
      <c r="F78" s="7"/>
      <c r="G78" s="7"/>
    </row>
    <row r="79" spans="1:7" ht="20.399999999999999" x14ac:dyDescent="0.3">
      <c r="A79" s="14" t="s">
        <v>81</v>
      </c>
      <c r="B79" s="5" t="s">
        <v>8</v>
      </c>
      <c r="C79" s="5" t="s">
        <v>18</v>
      </c>
      <c r="D79" s="8" t="s">
        <v>82</v>
      </c>
      <c r="E79" s="15">
        <v>0</v>
      </c>
      <c r="F79" s="15">
        <v>28.33</v>
      </c>
      <c r="G79" s="6">
        <f>ROUND(E79*F79,2)</f>
        <v>0</v>
      </c>
    </row>
    <row r="80" spans="1:7" ht="153" x14ac:dyDescent="0.3">
      <c r="A80" s="7"/>
      <c r="B80" s="7"/>
      <c r="C80" s="7"/>
      <c r="D80" s="8" t="s">
        <v>72</v>
      </c>
      <c r="E80" s="7"/>
      <c r="F80" s="7"/>
      <c r="G80" s="7"/>
    </row>
    <row r="81" spans="1:7" ht="20.399999999999999" x14ac:dyDescent="0.3">
      <c r="A81" s="14" t="s">
        <v>83</v>
      </c>
      <c r="B81" s="5" t="s">
        <v>8</v>
      </c>
      <c r="C81" s="5" t="s">
        <v>18</v>
      </c>
      <c r="D81" s="8" t="s">
        <v>84</v>
      </c>
      <c r="E81" s="15">
        <v>0</v>
      </c>
      <c r="F81" s="15">
        <v>40.06</v>
      </c>
      <c r="G81" s="6">
        <f>ROUND(E81*F81,2)</f>
        <v>0</v>
      </c>
    </row>
    <row r="82" spans="1:7" ht="153" x14ac:dyDescent="0.3">
      <c r="A82" s="7"/>
      <c r="B82" s="7"/>
      <c r="C82" s="7"/>
      <c r="D82" s="8" t="s">
        <v>72</v>
      </c>
      <c r="E82" s="7"/>
      <c r="F82" s="7"/>
      <c r="G82" s="7"/>
    </row>
    <row r="83" spans="1:7" ht="20.399999999999999" x14ac:dyDescent="0.3">
      <c r="A83" s="14" t="s">
        <v>85</v>
      </c>
      <c r="B83" s="5" t="s">
        <v>8</v>
      </c>
      <c r="C83" s="5" t="s">
        <v>18</v>
      </c>
      <c r="D83" s="8" t="s">
        <v>86</v>
      </c>
      <c r="E83" s="15">
        <v>0</v>
      </c>
      <c r="F83" s="15">
        <v>64.150000000000006</v>
      </c>
      <c r="G83" s="6">
        <f>ROUND(E83*F83,2)</f>
        <v>0</v>
      </c>
    </row>
    <row r="84" spans="1:7" ht="153" x14ac:dyDescent="0.3">
      <c r="A84" s="7"/>
      <c r="B84" s="7"/>
      <c r="C84" s="7"/>
      <c r="D84" s="8" t="s">
        <v>72</v>
      </c>
      <c r="E84" s="7"/>
      <c r="F84" s="7"/>
      <c r="G84" s="7"/>
    </row>
    <row r="85" spans="1:7" x14ac:dyDescent="0.3">
      <c r="A85" s="7"/>
      <c r="B85" s="7"/>
      <c r="C85" s="7"/>
      <c r="D85" s="24" t="s">
        <v>87</v>
      </c>
      <c r="E85" s="15">
        <v>1</v>
      </c>
      <c r="F85" s="15">
        <v>0</v>
      </c>
      <c r="G85" s="16">
        <f>ROUND(E85*F85,2)</f>
        <v>0</v>
      </c>
    </row>
    <row r="86" spans="1:7" ht="1.05" customHeight="1" x14ac:dyDescent="0.3">
      <c r="A86" s="17"/>
      <c r="B86" s="17"/>
      <c r="C86" s="17"/>
      <c r="D86" s="25"/>
      <c r="E86" s="17"/>
      <c r="F86" s="17"/>
      <c r="G86" s="17"/>
    </row>
    <row r="87" spans="1:7" x14ac:dyDescent="0.3">
      <c r="A87" s="7"/>
      <c r="B87" s="7"/>
      <c r="C87" s="7"/>
      <c r="D87" s="24" t="s">
        <v>88</v>
      </c>
      <c r="E87" s="18">
        <v>1</v>
      </c>
      <c r="F87" s="16">
        <f>G18+G33+G68</f>
        <v>0</v>
      </c>
      <c r="G87" s="16">
        <f>ROUND(E87*F87,2)</f>
        <v>0</v>
      </c>
    </row>
    <row r="88" spans="1:7" ht="1.05" customHeight="1" x14ac:dyDescent="0.3">
      <c r="A88" s="17"/>
      <c r="B88" s="17"/>
      <c r="C88" s="17"/>
      <c r="D88" s="25"/>
      <c r="E88" s="17"/>
      <c r="F88" s="17"/>
      <c r="G88" s="17"/>
    </row>
    <row r="89" spans="1:7" x14ac:dyDescent="0.3">
      <c r="A89" s="9" t="s">
        <v>89</v>
      </c>
      <c r="B89" s="9" t="s">
        <v>13</v>
      </c>
      <c r="C89" s="9" t="s">
        <v>9</v>
      </c>
      <c r="D89" s="22" t="s">
        <v>90</v>
      </c>
      <c r="E89" s="10">
        <f>E553</f>
        <v>1</v>
      </c>
      <c r="F89" s="11">
        <f>F553</f>
        <v>0</v>
      </c>
      <c r="G89" s="11">
        <f>G553</f>
        <v>0</v>
      </c>
    </row>
    <row r="90" spans="1:7" x14ac:dyDescent="0.3">
      <c r="A90" s="12" t="s">
        <v>91</v>
      </c>
      <c r="B90" s="12" t="s">
        <v>13</v>
      </c>
      <c r="C90" s="12" t="s">
        <v>9</v>
      </c>
      <c r="D90" s="23" t="s">
        <v>92</v>
      </c>
      <c r="E90" s="13">
        <f>E105</f>
        <v>1</v>
      </c>
      <c r="F90" s="13">
        <f>F105</f>
        <v>0</v>
      </c>
      <c r="G90" s="13">
        <f>G105</f>
        <v>0</v>
      </c>
    </row>
    <row r="91" spans="1:7" x14ac:dyDescent="0.3">
      <c r="A91" s="14" t="s">
        <v>93</v>
      </c>
      <c r="B91" s="5" t="s">
        <v>8</v>
      </c>
      <c r="C91" s="5" t="s">
        <v>94</v>
      </c>
      <c r="D91" s="8" t="s">
        <v>95</v>
      </c>
      <c r="E91" s="15">
        <v>0</v>
      </c>
      <c r="F91" s="15">
        <v>2.08</v>
      </c>
      <c r="G91" s="6">
        <f>ROUND(E91*F91,2)</f>
        <v>0</v>
      </c>
    </row>
    <row r="92" spans="1:7" ht="91.8" x14ac:dyDescent="0.3">
      <c r="A92" s="7"/>
      <c r="B92" s="7"/>
      <c r="C92" s="7"/>
      <c r="D92" s="8" t="s">
        <v>96</v>
      </c>
      <c r="E92" s="7"/>
      <c r="F92" s="7"/>
      <c r="G92" s="7"/>
    </row>
    <row r="93" spans="1:7" x14ac:dyDescent="0.3">
      <c r="A93" s="14" t="s">
        <v>97</v>
      </c>
      <c r="B93" s="5" t="s">
        <v>8</v>
      </c>
      <c r="C93" s="5" t="s">
        <v>94</v>
      </c>
      <c r="D93" s="8" t="s">
        <v>98</v>
      </c>
      <c r="E93" s="15">
        <v>0</v>
      </c>
      <c r="F93" s="15">
        <v>1.93</v>
      </c>
      <c r="G93" s="6">
        <f>ROUND(E93*F93,2)</f>
        <v>0</v>
      </c>
    </row>
    <row r="94" spans="1:7" ht="91.8" x14ac:dyDescent="0.3">
      <c r="A94" s="7"/>
      <c r="B94" s="7"/>
      <c r="C94" s="7"/>
      <c r="D94" s="8" t="s">
        <v>96</v>
      </c>
      <c r="E94" s="7"/>
      <c r="F94" s="7"/>
      <c r="G94" s="7"/>
    </row>
    <row r="95" spans="1:7" x14ac:dyDescent="0.3">
      <c r="A95" s="14" t="s">
        <v>99</v>
      </c>
      <c r="B95" s="5" t="s">
        <v>8</v>
      </c>
      <c r="C95" s="5" t="s">
        <v>94</v>
      </c>
      <c r="D95" s="8" t="s">
        <v>100</v>
      </c>
      <c r="E95" s="15">
        <v>0</v>
      </c>
      <c r="F95" s="15">
        <v>2.4300000000000002</v>
      </c>
      <c r="G95" s="6">
        <f>ROUND(E95*F95,2)</f>
        <v>0</v>
      </c>
    </row>
    <row r="96" spans="1:7" ht="91.8" x14ac:dyDescent="0.3">
      <c r="A96" s="7"/>
      <c r="B96" s="7"/>
      <c r="C96" s="7"/>
      <c r="D96" s="8" t="s">
        <v>96</v>
      </c>
      <c r="E96" s="7"/>
      <c r="F96" s="7"/>
      <c r="G96" s="7"/>
    </row>
    <row r="97" spans="1:7" x14ac:dyDescent="0.3">
      <c r="A97" s="14" t="s">
        <v>101</v>
      </c>
      <c r="B97" s="5" t="s">
        <v>8</v>
      </c>
      <c r="C97" s="5" t="s">
        <v>94</v>
      </c>
      <c r="D97" s="8" t="s">
        <v>102</v>
      </c>
      <c r="E97" s="15">
        <v>0</v>
      </c>
      <c r="F97" s="15">
        <v>3.66</v>
      </c>
      <c r="G97" s="6">
        <f>ROUND(E97*F97,2)</f>
        <v>0</v>
      </c>
    </row>
    <row r="98" spans="1:7" ht="91.8" x14ac:dyDescent="0.3">
      <c r="A98" s="7"/>
      <c r="B98" s="7"/>
      <c r="C98" s="7"/>
      <c r="D98" s="8" t="s">
        <v>96</v>
      </c>
      <c r="E98" s="7"/>
      <c r="F98" s="7"/>
      <c r="G98" s="7"/>
    </row>
    <row r="99" spans="1:7" x14ac:dyDescent="0.3">
      <c r="A99" s="14" t="s">
        <v>103</v>
      </c>
      <c r="B99" s="5" t="s">
        <v>8</v>
      </c>
      <c r="C99" s="5" t="s">
        <v>94</v>
      </c>
      <c r="D99" s="8" t="s">
        <v>104</v>
      </c>
      <c r="E99" s="15">
        <v>0</v>
      </c>
      <c r="F99" s="15">
        <v>9.67</v>
      </c>
      <c r="G99" s="6">
        <f>ROUND(E99*F99,2)</f>
        <v>0</v>
      </c>
    </row>
    <row r="100" spans="1:7" ht="91.8" x14ac:dyDescent="0.3">
      <c r="A100" s="7"/>
      <c r="B100" s="7"/>
      <c r="C100" s="7"/>
      <c r="D100" s="8" t="s">
        <v>96</v>
      </c>
      <c r="E100" s="7"/>
      <c r="F100" s="7"/>
      <c r="G100" s="7"/>
    </row>
    <row r="101" spans="1:7" x14ac:dyDescent="0.3">
      <c r="A101" s="14" t="s">
        <v>105</v>
      </c>
      <c r="B101" s="5" t="s">
        <v>8</v>
      </c>
      <c r="C101" s="5" t="s">
        <v>94</v>
      </c>
      <c r="D101" s="8" t="s">
        <v>106</v>
      </c>
      <c r="E101" s="15">
        <v>0</v>
      </c>
      <c r="F101" s="15">
        <v>11.19</v>
      </c>
      <c r="G101" s="6">
        <f>ROUND(E101*F101,2)</f>
        <v>0</v>
      </c>
    </row>
    <row r="102" spans="1:7" ht="91.8" x14ac:dyDescent="0.3">
      <c r="A102" s="7"/>
      <c r="B102" s="7"/>
      <c r="C102" s="7"/>
      <c r="D102" s="8" t="s">
        <v>96</v>
      </c>
      <c r="E102" s="7"/>
      <c r="F102" s="7"/>
      <c r="G102" s="7"/>
    </row>
    <row r="103" spans="1:7" x14ac:dyDescent="0.3">
      <c r="A103" s="14" t="s">
        <v>107</v>
      </c>
      <c r="B103" s="5" t="s">
        <v>8</v>
      </c>
      <c r="C103" s="5" t="s">
        <v>94</v>
      </c>
      <c r="D103" s="8" t="s">
        <v>108</v>
      </c>
      <c r="E103" s="15">
        <v>0</v>
      </c>
      <c r="F103" s="15">
        <v>15.75</v>
      </c>
      <c r="G103" s="6">
        <f>ROUND(E103*F103,2)</f>
        <v>0</v>
      </c>
    </row>
    <row r="104" spans="1:7" ht="91.8" x14ac:dyDescent="0.3">
      <c r="A104" s="7"/>
      <c r="B104" s="7"/>
      <c r="C104" s="7"/>
      <c r="D104" s="8" t="s">
        <v>96</v>
      </c>
      <c r="E104" s="7"/>
      <c r="F104" s="7"/>
      <c r="G104" s="7"/>
    </row>
    <row r="105" spans="1:7" x14ac:dyDescent="0.3">
      <c r="A105" s="7"/>
      <c r="B105" s="7"/>
      <c r="C105" s="7"/>
      <c r="D105" s="24" t="s">
        <v>109</v>
      </c>
      <c r="E105" s="15">
        <v>1</v>
      </c>
      <c r="F105" s="15">
        <v>0</v>
      </c>
      <c r="G105" s="16">
        <f>ROUND(E105*F105,2)</f>
        <v>0</v>
      </c>
    </row>
    <row r="106" spans="1:7" ht="1.05" customHeight="1" x14ac:dyDescent="0.3">
      <c r="A106" s="17"/>
      <c r="B106" s="17"/>
      <c r="C106" s="17"/>
      <c r="D106" s="25"/>
      <c r="E106" s="17"/>
      <c r="F106" s="17"/>
      <c r="G106" s="17"/>
    </row>
    <row r="107" spans="1:7" x14ac:dyDescent="0.3">
      <c r="A107" s="12" t="s">
        <v>110</v>
      </c>
      <c r="B107" s="12" t="s">
        <v>13</v>
      </c>
      <c r="C107" s="12" t="s">
        <v>9</v>
      </c>
      <c r="D107" s="23" t="s">
        <v>111</v>
      </c>
      <c r="E107" s="13">
        <f>E120</f>
        <v>1</v>
      </c>
      <c r="F107" s="13">
        <f>F120</f>
        <v>0</v>
      </c>
      <c r="G107" s="13">
        <f>G120</f>
        <v>0</v>
      </c>
    </row>
    <row r="108" spans="1:7" x14ac:dyDescent="0.3">
      <c r="A108" s="14" t="s">
        <v>112</v>
      </c>
      <c r="B108" s="5" t="s">
        <v>8</v>
      </c>
      <c r="C108" s="5" t="s">
        <v>94</v>
      </c>
      <c r="D108" s="8" t="s">
        <v>113</v>
      </c>
      <c r="E108" s="15">
        <v>0</v>
      </c>
      <c r="F108" s="15">
        <v>2.14</v>
      </c>
      <c r="G108" s="6">
        <f>ROUND(E108*F108,2)</f>
        <v>0</v>
      </c>
    </row>
    <row r="109" spans="1:7" ht="91.8" x14ac:dyDescent="0.3">
      <c r="A109" s="7"/>
      <c r="B109" s="7"/>
      <c r="C109" s="7"/>
      <c r="D109" s="8" t="s">
        <v>96</v>
      </c>
      <c r="E109" s="7"/>
      <c r="F109" s="7"/>
      <c r="G109" s="7"/>
    </row>
    <row r="110" spans="1:7" x14ac:dyDescent="0.3">
      <c r="A110" s="14" t="s">
        <v>114</v>
      </c>
      <c r="B110" s="5" t="s">
        <v>8</v>
      </c>
      <c r="C110" s="5" t="s">
        <v>94</v>
      </c>
      <c r="D110" s="8" t="s">
        <v>115</v>
      </c>
      <c r="E110" s="15">
        <v>0</v>
      </c>
      <c r="F110" s="15">
        <v>2.04</v>
      </c>
      <c r="G110" s="6">
        <f>ROUND(E110*F110,2)</f>
        <v>0</v>
      </c>
    </row>
    <row r="111" spans="1:7" ht="91.8" x14ac:dyDescent="0.3">
      <c r="A111" s="7"/>
      <c r="B111" s="7"/>
      <c r="C111" s="7"/>
      <c r="D111" s="8" t="s">
        <v>96</v>
      </c>
      <c r="E111" s="7"/>
      <c r="F111" s="7"/>
      <c r="G111" s="7"/>
    </row>
    <row r="112" spans="1:7" x14ac:dyDescent="0.3">
      <c r="A112" s="14" t="s">
        <v>116</v>
      </c>
      <c r="B112" s="5" t="s">
        <v>8</v>
      </c>
      <c r="C112" s="5" t="s">
        <v>94</v>
      </c>
      <c r="D112" s="8" t="s">
        <v>117</v>
      </c>
      <c r="E112" s="15">
        <v>0</v>
      </c>
      <c r="F112" s="15">
        <v>2.69</v>
      </c>
      <c r="G112" s="6">
        <f>ROUND(E112*F112,2)</f>
        <v>0</v>
      </c>
    </row>
    <row r="113" spans="1:7" ht="91.8" x14ac:dyDescent="0.3">
      <c r="A113" s="7"/>
      <c r="B113" s="7"/>
      <c r="C113" s="7"/>
      <c r="D113" s="8" t="s">
        <v>96</v>
      </c>
      <c r="E113" s="7"/>
      <c r="F113" s="7"/>
      <c r="G113" s="7"/>
    </row>
    <row r="114" spans="1:7" x14ac:dyDescent="0.3">
      <c r="A114" s="14" t="s">
        <v>118</v>
      </c>
      <c r="B114" s="5" t="s">
        <v>8</v>
      </c>
      <c r="C114" s="5" t="s">
        <v>94</v>
      </c>
      <c r="D114" s="8" t="s">
        <v>119</v>
      </c>
      <c r="E114" s="15">
        <v>0</v>
      </c>
      <c r="F114" s="15">
        <v>3.85</v>
      </c>
      <c r="G114" s="6">
        <f>ROUND(E114*F114,2)</f>
        <v>0</v>
      </c>
    </row>
    <row r="115" spans="1:7" ht="91.8" x14ac:dyDescent="0.3">
      <c r="A115" s="7"/>
      <c r="B115" s="7"/>
      <c r="C115" s="7"/>
      <c r="D115" s="8" t="s">
        <v>96</v>
      </c>
      <c r="E115" s="7"/>
      <c r="F115" s="7"/>
      <c r="G115" s="7"/>
    </row>
    <row r="116" spans="1:7" x14ac:dyDescent="0.3">
      <c r="A116" s="14" t="s">
        <v>120</v>
      </c>
      <c r="B116" s="5" t="s">
        <v>8</v>
      </c>
      <c r="C116" s="5" t="s">
        <v>94</v>
      </c>
      <c r="D116" s="8" t="s">
        <v>121</v>
      </c>
      <c r="E116" s="15">
        <v>0</v>
      </c>
      <c r="F116" s="15">
        <v>9.5299999999999994</v>
      </c>
      <c r="G116" s="6">
        <f>ROUND(E116*F116,2)</f>
        <v>0</v>
      </c>
    </row>
    <row r="117" spans="1:7" ht="91.8" x14ac:dyDescent="0.3">
      <c r="A117" s="7"/>
      <c r="B117" s="7"/>
      <c r="C117" s="7"/>
      <c r="D117" s="8" t="s">
        <v>96</v>
      </c>
      <c r="E117" s="7"/>
      <c r="F117" s="7"/>
      <c r="G117" s="7"/>
    </row>
    <row r="118" spans="1:7" x14ac:dyDescent="0.3">
      <c r="A118" s="14" t="s">
        <v>122</v>
      </c>
      <c r="B118" s="5" t="s">
        <v>8</v>
      </c>
      <c r="C118" s="5" t="s">
        <v>94</v>
      </c>
      <c r="D118" s="8" t="s">
        <v>123</v>
      </c>
      <c r="E118" s="15">
        <v>0</v>
      </c>
      <c r="F118" s="15">
        <v>9.57</v>
      </c>
      <c r="G118" s="6">
        <f>ROUND(E118*F118,2)</f>
        <v>0</v>
      </c>
    </row>
    <row r="119" spans="1:7" ht="91.8" x14ac:dyDescent="0.3">
      <c r="A119" s="7"/>
      <c r="B119" s="7"/>
      <c r="C119" s="7"/>
      <c r="D119" s="8" t="s">
        <v>96</v>
      </c>
      <c r="E119" s="7"/>
      <c r="F119" s="7"/>
      <c r="G119" s="7"/>
    </row>
    <row r="120" spans="1:7" x14ac:dyDescent="0.3">
      <c r="A120" s="7"/>
      <c r="B120" s="7"/>
      <c r="C120" s="7"/>
      <c r="D120" s="24" t="s">
        <v>124</v>
      </c>
      <c r="E120" s="15">
        <v>1</v>
      </c>
      <c r="F120" s="15">
        <v>0</v>
      </c>
      <c r="G120" s="16">
        <f>ROUND(E120*F120,2)</f>
        <v>0</v>
      </c>
    </row>
    <row r="121" spans="1:7" ht="1.05" customHeight="1" x14ac:dyDescent="0.3">
      <c r="A121" s="17"/>
      <c r="B121" s="17"/>
      <c r="C121" s="17"/>
      <c r="D121" s="25"/>
      <c r="E121" s="17"/>
      <c r="F121" s="17"/>
      <c r="G121" s="17"/>
    </row>
    <row r="122" spans="1:7" x14ac:dyDescent="0.3">
      <c r="A122" s="12" t="s">
        <v>125</v>
      </c>
      <c r="B122" s="12" t="s">
        <v>13</v>
      </c>
      <c r="C122" s="12" t="s">
        <v>9</v>
      </c>
      <c r="D122" s="23" t="s">
        <v>126</v>
      </c>
      <c r="E122" s="13">
        <f>E137</f>
        <v>1</v>
      </c>
      <c r="F122" s="13">
        <f>F137</f>
        <v>0</v>
      </c>
      <c r="G122" s="13">
        <f>G137</f>
        <v>0</v>
      </c>
    </row>
    <row r="123" spans="1:7" x14ac:dyDescent="0.3">
      <c r="A123" s="14" t="s">
        <v>127</v>
      </c>
      <c r="B123" s="5" t="s">
        <v>8</v>
      </c>
      <c r="C123" s="5" t="s">
        <v>94</v>
      </c>
      <c r="D123" s="8" t="s">
        <v>128</v>
      </c>
      <c r="E123" s="15">
        <v>0</v>
      </c>
      <c r="F123" s="15">
        <v>1.57</v>
      </c>
      <c r="G123" s="6">
        <f>ROUND(E123*F123,2)</f>
        <v>0</v>
      </c>
    </row>
    <row r="124" spans="1:7" ht="91.8" x14ac:dyDescent="0.3">
      <c r="A124" s="7"/>
      <c r="B124" s="7"/>
      <c r="C124" s="7"/>
      <c r="D124" s="8" t="s">
        <v>96</v>
      </c>
      <c r="E124" s="7"/>
      <c r="F124" s="7"/>
      <c r="G124" s="7"/>
    </row>
    <row r="125" spans="1:7" x14ac:dyDescent="0.3">
      <c r="A125" s="14" t="s">
        <v>129</v>
      </c>
      <c r="B125" s="5" t="s">
        <v>8</v>
      </c>
      <c r="C125" s="5" t="s">
        <v>94</v>
      </c>
      <c r="D125" s="8" t="s">
        <v>130</v>
      </c>
      <c r="E125" s="15">
        <v>0</v>
      </c>
      <c r="F125" s="15">
        <v>1.61</v>
      </c>
      <c r="G125" s="6">
        <f>ROUND(E125*F125,2)</f>
        <v>0</v>
      </c>
    </row>
    <row r="126" spans="1:7" ht="91.8" x14ac:dyDescent="0.3">
      <c r="A126" s="7"/>
      <c r="B126" s="7"/>
      <c r="C126" s="7"/>
      <c r="D126" s="8" t="s">
        <v>96</v>
      </c>
      <c r="E126" s="7"/>
      <c r="F126" s="7"/>
      <c r="G126" s="7"/>
    </row>
    <row r="127" spans="1:7" x14ac:dyDescent="0.3">
      <c r="A127" s="14" t="s">
        <v>131</v>
      </c>
      <c r="B127" s="5" t="s">
        <v>8</v>
      </c>
      <c r="C127" s="5" t="s">
        <v>94</v>
      </c>
      <c r="D127" s="8" t="s">
        <v>132</v>
      </c>
      <c r="E127" s="15">
        <v>0</v>
      </c>
      <c r="F127" s="15">
        <v>2.06</v>
      </c>
      <c r="G127" s="6">
        <f>ROUND(E127*F127,2)</f>
        <v>0</v>
      </c>
    </row>
    <row r="128" spans="1:7" ht="91.8" x14ac:dyDescent="0.3">
      <c r="A128" s="7"/>
      <c r="B128" s="7"/>
      <c r="C128" s="7"/>
      <c r="D128" s="8" t="s">
        <v>96</v>
      </c>
      <c r="E128" s="7"/>
      <c r="F128" s="7"/>
      <c r="G128" s="7"/>
    </row>
    <row r="129" spans="1:7" x14ac:dyDescent="0.3">
      <c r="A129" s="14" t="s">
        <v>133</v>
      </c>
      <c r="B129" s="5" t="s">
        <v>8</v>
      </c>
      <c r="C129" s="5" t="s">
        <v>94</v>
      </c>
      <c r="D129" s="8" t="s">
        <v>134</v>
      </c>
      <c r="E129" s="15">
        <v>0</v>
      </c>
      <c r="F129" s="15">
        <v>3.06</v>
      </c>
      <c r="G129" s="6">
        <f>ROUND(E129*F129,2)</f>
        <v>0</v>
      </c>
    </row>
    <row r="130" spans="1:7" ht="91.8" x14ac:dyDescent="0.3">
      <c r="A130" s="7"/>
      <c r="B130" s="7"/>
      <c r="C130" s="7"/>
      <c r="D130" s="8" t="s">
        <v>96</v>
      </c>
      <c r="E130" s="7"/>
      <c r="F130" s="7"/>
      <c r="G130" s="7"/>
    </row>
    <row r="131" spans="1:7" x14ac:dyDescent="0.3">
      <c r="A131" s="14" t="s">
        <v>135</v>
      </c>
      <c r="B131" s="5" t="s">
        <v>8</v>
      </c>
      <c r="C131" s="5" t="s">
        <v>94</v>
      </c>
      <c r="D131" s="8" t="s">
        <v>136</v>
      </c>
      <c r="E131" s="15">
        <v>0</v>
      </c>
      <c r="F131" s="15">
        <v>8.39</v>
      </c>
      <c r="G131" s="6">
        <f>ROUND(E131*F131,2)</f>
        <v>0</v>
      </c>
    </row>
    <row r="132" spans="1:7" ht="91.8" x14ac:dyDescent="0.3">
      <c r="A132" s="7"/>
      <c r="B132" s="7"/>
      <c r="C132" s="7"/>
      <c r="D132" s="8" t="s">
        <v>96</v>
      </c>
      <c r="E132" s="7"/>
      <c r="F132" s="7"/>
      <c r="G132" s="7"/>
    </row>
    <row r="133" spans="1:7" x14ac:dyDescent="0.3">
      <c r="A133" s="14" t="s">
        <v>137</v>
      </c>
      <c r="B133" s="5" t="s">
        <v>8</v>
      </c>
      <c r="C133" s="5" t="s">
        <v>94</v>
      </c>
      <c r="D133" s="8" t="s">
        <v>138</v>
      </c>
      <c r="E133" s="15">
        <v>0</v>
      </c>
      <c r="F133" s="15">
        <v>10.130000000000001</v>
      </c>
      <c r="G133" s="6">
        <f>ROUND(E133*F133,2)</f>
        <v>0</v>
      </c>
    </row>
    <row r="134" spans="1:7" ht="91.8" x14ac:dyDescent="0.3">
      <c r="A134" s="7"/>
      <c r="B134" s="7"/>
      <c r="C134" s="7"/>
      <c r="D134" s="8" t="s">
        <v>96</v>
      </c>
      <c r="E134" s="7"/>
      <c r="F134" s="7"/>
      <c r="G134" s="7"/>
    </row>
    <row r="135" spans="1:7" x14ac:dyDescent="0.3">
      <c r="A135" s="14" t="s">
        <v>139</v>
      </c>
      <c r="B135" s="5" t="s">
        <v>8</v>
      </c>
      <c r="C135" s="5" t="s">
        <v>94</v>
      </c>
      <c r="D135" s="8" t="s">
        <v>140</v>
      </c>
      <c r="E135" s="15">
        <v>0</v>
      </c>
      <c r="F135" s="15">
        <v>14.98</v>
      </c>
      <c r="G135" s="6">
        <f>ROUND(E135*F135,2)</f>
        <v>0</v>
      </c>
    </row>
    <row r="136" spans="1:7" ht="91.8" x14ac:dyDescent="0.3">
      <c r="A136" s="7"/>
      <c r="B136" s="7"/>
      <c r="C136" s="7"/>
      <c r="D136" s="8" t="s">
        <v>96</v>
      </c>
      <c r="E136" s="7"/>
      <c r="F136" s="7"/>
      <c r="G136" s="7"/>
    </row>
    <row r="137" spans="1:7" x14ac:dyDescent="0.3">
      <c r="A137" s="7"/>
      <c r="B137" s="7"/>
      <c r="C137" s="7"/>
      <c r="D137" s="24" t="s">
        <v>141</v>
      </c>
      <c r="E137" s="15">
        <v>1</v>
      </c>
      <c r="F137" s="15">
        <v>0</v>
      </c>
      <c r="G137" s="16">
        <f>ROUND(E137*F137,2)</f>
        <v>0</v>
      </c>
    </row>
    <row r="138" spans="1:7" ht="1.05" customHeight="1" x14ac:dyDescent="0.3">
      <c r="A138" s="17"/>
      <c r="B138" s="17"/>
      <c r="C138" s="17"/>
      <c r="D138" s="25"/>
      <c r="E138" s="17"/>
      <c r="F138" s="17"/>
      <c r="G138" s="17"/>
    </row>
    <row r="139" spans="1:7" x14ac:dyDescent="0.3">
      <c r="A139" s="12" t="s">
        <v>142</v>
      </c>
      <c r="B139" s="12" t="s">
        <v>13</v>
      </c>
      <c r="C139" s="12" t="s">
        <v>9</v>
      </c>
      <c r="D139" s="23" t="s">
        <v>143</v>
      </c>
      <c r="E139" s="13">
        <f>E152</f>
        <v>1</v>
      </c>
      <c r="F139" s="13">
        <f>F152</f>
        <v>0</v>
      </c>
      <c r="G139" s="13">
        <f>G152</f>
        <v>0</v>
      </c>
    </row>
    <row r="140" spans="1:7" x14ac:dyDescent="0.3">
      <c r="A140" s="14" t="s">
        <v>144</v>
      </c>
      <c r="B140" s="5" t="s">
        <v>8</v>
      </c>
      <c r="C140" s="5" t="s">
        <v>94</v>
      </c>
      <c r="D140" s="8" t="s">
        <v>145</v>
      </c>
      <c r="E140" s="15">
        <v>0</v>
      </c>
      <c r="F140" s="15">
        <v>2.73</v>
      </c>
      <c r="G140" s="6">
        <f>ROUND(E140*F140,2)</f>
        <v>0</v>
      </c>
    </row>
    <row r="141" spans="1:7" ht="91.8" x14ac:dyDescent="0.3">
      <c r="A141" s="7"/>
      <c r="B141" s="7"/>
      <c r="C141" s="7"/>
      <c r="D141" s="8" t="s">
        <v>96</v>
      </c>
      <c r="E141" s="7"/>
      <c r="F141" s="7"/>
      <c r="G141" s="7"/>
    </row>
    <row r="142" spans="1:7" x14ac:dyDescent="0.3">
      <c r="A142" s="14" t="s">
        <v>146</v>
      </c>
      <c r="B142" s="5" t="s">
        <v>8</v>
      </c>
      <c r="C142" s="5" t="s">
        <v>94</v>
      </c>
      <c r="D142" s="8" t="s">
        <v>147</v>
      </c>
      <c r="E142" s="15">
        <v>0</v>
      </c>
      <c r="F142" s="15">
        <v>3.16</v>
      </c>
      <c r="G142" s="6">
        <f>ROUND(E142*F142,2)</f>
        <v>0</v>
      </c>
    </row>
    <row r="143" spans="1:7" ht="91.8" x14ac:dyDescent="0.3">
      <c r="A143" s="7"/>
      <c r="B143" s="7"/>
      <c r="C143" s="7"/>
      <c r="D143" s="8" t="s">
        <v>96</v>
      </c>
      <c r="E143" s="7"/>
      <c r="F143" s="7"/>
      <c r="G143" s="7"/>
    </row>
    <row r="144" spans="1:7" x14ac:dyDescent="0.3">
      <c r="A144" s="14" t="s">
        <v>148</v>
      </c>
      <c r="B144" s="5" t="s">
        <v>8</v>
      </c>
      <c r="C144" s="5" t="s">
        <v>94</v>
      </c>
      <c r="D144" s="8" t="s">
        <v>149</v>
      </c>
      <c r="E144" s="15">
        <v>0</v>
      </c>
      <c r="F144" s="15">
        <v>4.16</v>
      </c>
      <c r="G144" s="6">
        <f>ROUND(E144*F144,2)</f>
        <v>0</v>
      </c>
    </row>
    <row r="145" spans="1:7" ht="91.8" x14ac:dyDescent="0.3">
      <c r="A145" s="7"/>
      <c r="B145" s="7"/>
      <c r="C145" s="7"/>
      <c r="D145" s="8" t="s">
        <v>96</v>
      </c>
      <c r="E145" s="7"/>
      <c r="F145" s="7"/>
      <c r="G145" s="7"/>
    </row>
    <row r="146" spans="1:7" x14ac:dyDescent="0.3">
      <c r="A146" s="14" t="s">
        <v>150</v>
      </c>
      <c r="B146" s="5" t="s">
        <v>8</v>
      </c>
      <c r="C146" s="5" t="s">
        <v>94</v>
      </c>
      <c r="D146" s="8" t="s">
        <v>151</v>
      </c>
      <c r="E146" s="15">
        <v>0</v>
      </c>
      <c r="F146" s="15">
        <v>8.32</v>
      </c>
      <c r="G146" s="6">
        <f>ROUND(E146*F146,2)</f>
        <v>0</v>
      </c>
    </row>
    <row r="147" spans="1:7" ht="91.8" x14ac:dyDescent="0.3">
      <c r="A147" s="7"/>
      <c r="B147" s="7"/>
      <c r="C147" s="7"/>
      <c r="D147" s="8" t="s">
        <v>96</v>
      </c>
      <c r="E147" s="7"/>
      <c r="F147" s="7"/>
      <c r="G147" s="7"/>
    </row>
    <row r="148" spans="1:7" x14ac:dyDescent="0.3">
      <c r="A148" s="14" t="s">
        <v>152</v>
      </c>
      <c r="B148" s="5" t="s">
        <v>8</v>
      </c>
      <c r="C148" s="5" t="s">
        <v>94</v>
      </c>
      <c r="D148" s="8" t="s">
        <v>153</v>
      </c>
      <c r="E148" s="15">
        <v>0</v>
      </c>
      <c r="F148" s="15">
        <v>9.0399999999999991</v>
      </c>
      <c r="G148" s="6">
        <f>ROUND(E148*F148,2)</f>
        <v>0</v>
      </c>
    </row>
    <row r="149" spans="1:7" ht="91.8" x14ac:dyDescent="0.3">
      <c r="A149" s="7"/>
      <c r="B149" s="7"/>
      <c r="C149" s="7"/>
      <c r="D149" s="8" t="s">
        <v>96</v>
      </c>
      <c r="E149" s="7"/>
      <c r="F149" s="7"/>
      <c r="G149" s="7"/>
    </row>
    <row r="150" spans="1:7" x14ac:dyDescent="0.3">
      <c r="A150" s="14" t="s">
        <v>154</v>
      </c>
      <c r="B150" s="5" t="s">
        <v>8</v>
      </c>
      <c r="C150" s="5" t="s">
        <v>94</v>
      </c>
      <c r="D150" s="8" t="s">
        <v>155</v>
      </c>
      <c r="E150" s="15">
        <v>0</v>
      </c>
      <c r="F150" s="15">
        <v>13.35</v>
      </c>
      <c r="G150" s="6">
        <f>ROUND(E150*F150,2)</f>
        <v>0</v>
      </c>
    </row>
    <row r="151" spans="1:7" ht="91.8" x14ac:dyDescent="0.3">
      <c r="A151" s="7"/>
      <c r="B151" s="7"/>
      <c r="C151" s="7"/>
      <c r="D151" s="8" t="s">
        <v>96</v>
      </c>
      <c r="E151" s="7"/>
      <c r="F151" s="7"/>
      <c r="G151" s="7"/>
    </row>
    <row r="152" spans="1:7" x14ac:dyDescent="0.3">
      <c r="A152" s="7"/>
      <c r="B152" s="7"/>
      <c r="C152" s="7"/>
      <c r="D152" s="24" t="s">
        <v>156</v>
      </c>
      <c r="E152" s="15">
        <v>1</v>
      </c>
      <c r="F152" s="15">
        <v>0</v>
      </c>
      <c r="G152" s="16">
        <f>ROUND(E152*F152,2)</f>
        <v>0</v>
      </c>
    </row>
    <row r="153" spans="1:7" ht="1.05" customHeight="1" x14ac:dyDescent="0.3">
      <c r="A153" s="17"/>
      <c r="B153" s="17"/>
      <c r="C153" s="17"/>
      <c r="D153" s="25"/>
      <c r="E153" s="17"/>
      <c r="F153" s="17"/>
      <c r="G153" s="17"/>
    </row>
    <row r="154" spans="1:7" x14ac:dyDescent="0.3">
      <c r="A154" s="12" t="s">
        <v>157</v>
      </c>
      <c r="B154" s="12" t="s">
        <v>13</v>
      </c>
      <c r="C154" s="12" t="s">
        <v>9</v>
      </c>
      <c r="D154" s="23" t="s">
        <v>158</v>
      </c>
      <c r="E154" s="13">
        <f>E179</f>
        <v>1</v>
      </c>
      <c r="F154" s="13">
        <f>F179</f>
        <v>0</v>
      </c>
      <c r="G154" s="13">
        <f>G179</f>
        <v>0</v>
      </c>
    </row>
    <row r="155" spans="1:7" x14ac:dyDescent="0.3">
      <c r="A155" s="14" t="s">
        <v>159</v>
      </c>
      <c r="B155" s="5" t="s">
        <v>8</v>
      </c>
      <c r="C155" s="5" t="s">
        <v>94</v>
      </c>
      <c r="D155" s="8" t="s">
        <v>160</v>
      </c>
      <c r="E155" s="15">
        <v>0</v>
      </c>
      <c r="F155" s="15">
        <v>1.4</v>
      </c>
      <c r="G155" s="6">
        <f>ROUND(E155*F155,2)</f>
        <v>0</v>
      </c>
    </row>
    <row r="156" spans="1:7" ht="91.8" x14ac:dyDescent="0.3">
      <c r="A156" s="7"/>
      <c r="B156" s="7"/>
      <c r="C156" s="7"/>
      <c r="D156" s="8" t="s">
        <v>96</v>
      </c>
      <c r="E156" s="7"/>
      <c r="F156" s="7"/>
      <c r="G156" s="7"/>
    </row>
    <row r="157" spans="1:7" x14ac:dyDescent="0.3">
      <c r="A157" s="14" t="s">
        <v>161</v>
      </c>
      <c r="B157" s="5" t="s">
        <v>8</v>
      </c>
      <c r="C157" s="5" t="s">
        <v>94</v>
      </c>
      <c r="D157" s="8" t="s">
        <v>162</v>
      </c>
      <c r="E157" s="15">
        <v>0</v>
      </c>
      <c r="F157" s="15">
        <v>1.5</v>
      </c>
      <c r="G157" s="6">
        <f>ROUND(E157*F157,2)</f>
        <v>0</v>
      </c>
    </row>
    <row r="158" spans="1:7" ht="91.8" x14ac:dyDescent="0.3">
      <c r="A158" s="7"/>
      <c r="B158" s="7"/>
      <c r="C158" s="7"/>
      <c r="D158" s="8" t="s">
        <v>96</v>
      </c>
      <c r="E158" s="7"/>
      <c r="F158" s="7"/>
      <c r="G158" s="7"/>
    </row>
    <row r="159" spans="1:7" x14ac:dyDescent="0.3">
      <c r="A159" s="14" t="s">
        <v>163</v>
      </c>
      <c r="B159" s="5" t="s">
        <v>8</v>
      </c>
      <c r="C159" s="5" t="s">
        <v>94</v>
      </c>
      <c r="D159" s="8" t="s">
        <v>164</v>
      </c>
      <c r="E159" s="15">
        <v>0</v>
      </c>
      <c r="F159" s="15">
        <v>1.9</v>
      </c>
      <c r="G159" s="6">
        <f>ROUND(E159*F159,2)</f>
        <v>0</v>
      </c>
    </row>
    <row r="160" spans="1:7" ht="91.8" x14ac:dyDescent="0.3">
      <c r="A160" s="7"/>
      <c r="B160" s="7"/>
      <c r="C160" s="7"/>
      <c r="D160" s="8" t="s">
        <v>96</v>
      </c>
      <c r="E160" s="7"/>
      <c r="F160" s="7"/>
      <c r="G160" s="7"/>
    </row>
    <row r="161" spans="1:7" x14ac:dyDescent="0.3">
      <c r="A161" s="14" t="s">
        <v>165</v>
      </c>
      <c r="B161" s="5" t="s">
        <v>8</v>
      </c>
      <c r="C161" s="5" t="s">
        <v>94</v>
      </c>
      <c r="D161" s="8" t="s">
        <v>166</v>
      </c>
      <c r="E161" s="15">
        <v>0</v>
      </c>
      <c r="F161" s="15">
        <v>3.9</v>
      </c>
      <c r="G161" s="6">
        <f>ROUND(E161*F161,2)</f>
        <v>0</v>
      </c>
    </row>
    <row r="162" spans="1:7" ht="91.8" x14ac:dyDescent="0.3">
      <c r="A162" s="7"/>
      <c r="B162" s="7"/>
      <c r="C162" s="7"/>
      <c r="D162" s="8" t="s">
        <v>96</v>
      </c>
      <c r="E162" s="7"/>
      <c r="F162" s="7"/>
      <c r="G162" s="7"/>
    </row>
    <row r="163" spans="1:7" x14ac:dyDescent="0.3">
      <c r="A163" s="14" t="s">
        <v>167</v>
      </c>
      <c r="B163" s="5" t="s">
        <v>8</v>
      </c>
      <c r="C163" s="5" t="s">
        <v>94</v>
      </c>
      <c r="D163" s="8" t="s">
        <v>168</v>
      </c>
      <c r="E163" s="15">
        <v>0</v>
      </c>
      <c r="F163" s="15">
        <v>4.8</v>
      </c>
      <c r="G163" s="6">
        <f>ROUND(E163*F163,2)</f>
        <v>0</v>
      </c>
    </row>
    <row r="164" spans="1:7" ht="91.8" x14ac:dyDescent="0.3">
      <c r="A164" s="7"/>
      <c r="B164" s="7"/>
      <c r="C164" s="7"/>
      <c r="D164" s="8" t="s">
        <v>96</v>
      </c>
      <c r="E164" s="7"/>
      <c r="F164" s="7"/>
      <c r="G164" s="7"/>
    </row>
    <row r="165" spans="1:7" x14ac:dyDescent="0.3">
      <c r="A165" s="14" t="s">
        <v>169</v>
      </c>
      <c r="B165" s="5" t="s">
        <v>8</v>
      </c>
      <c r="C165" s="5" t="s">
        <v>94</v>
      </c>
      <c r="D165" s="8" t="s">
        <v>170</v>
      </c>
      <c r="E165" s="15">
        <v>0</v>
      </c>
      <c r="F165" s="15">
        <v>6.5</v>
      </c>
      <c r="G165" s="6">
        <f>ROUND(E165*F165,2)</f>
        <v>0</v>
      </c>
    </row>
    <row r="166" spans="1:7" ht="91.8" x14ac:dyDescent="0.3">
      <c r="A166" s="7"/>
      <c r="B166" s="7"/>
      <c r="C166" s="7"/>
      <c r="D166" s="8" t="s">
        <v>96</v>
      </c>
      <c r="E166" s="7"/>
      <c r="F166" s="7"/>
      <c r="G166" s="7"/>
    </row>
    <row r="167" spans="1:7" x14ac:dyDescent="0.3">
      <c r="A167" s="14" t="s">
        <v>171</v>
      </c>
      <c r="B167" s="5" t="s">
        <v>8</v>
      </c>
      <c r="C167" s="5" t="s">
        <v>94</v>
      </c>
      <c r="D167" s="8" t="s">
        <v>172</v>
      </c>
      <c r="E167" s="15">
        <v>0</v>
      </c>
      <c r="F167" s="15">
        <v>15.54</v>
      </c>
      <c r="G167" s="6">
        <f>ROUND(E167*F167,2)</f>
        <v>0</v>
      </c>
    </row>
    <row r="168" spans="1:7" ht="91.8" x14ac:dyDescent="0.3">
      <c r="A168" s="7"/>
      <c r="B168" s="7"/>
      <c r="C168" s="7"/>
      <c r="D168" s="8" t="s">
        <v>96</v>
      </c>
      <c r="E168" s="7"/>
      <c r="F168" s="7"/>
      <c r="G168" s="7"/>
    </row>
    <row r="169" spans="1:7" x14ac:dyDescent="0.3">
      <c r="A169" s="14" t="s">
        <v>173</v>
      </c>
      <c r="B169" s="5" t="s">
        <v>8</v>
      </c>
      <c r="C169" s="5" t="s">
        <v>94</v>
      </c>
      <c r="D169" s="8" t="s">
        <v>174</v>
      </c>
      <c r="E169" s="15">
        <v>0</v>
      </c>
      <c r="F169" s="15">
        <v>21.58</v>
      </c>
      <c r="G169" s="6">
        <f>ROUND(E169*F169,2)</f>
        <v>0</v>
      </c>
    </row>
    <row r="170" spans="1:7" ht="91.8" x14ac:dyDescent="0.3">
      <c r="A170" s="7"/>
      <c r="B170" s="7"/>
      <c r="C170" s="7"/>
      <c r="D170" s="8" t="s">
        <v>96</v>
      </c>
      <c r="E170" s="7"/>
      <c r="F170" s="7"/>
      <c r="G170" s="7"/>
    </row>
    <row r="171" spans="1:7" x14ac:dyDescent="0.3">
      <c r="A171" s="14" t="s">
        <v>175</v>
      </c>
      <c r="B171" s="5" t="s">
        <v>8</v>
      </c>
      <c r="C171" s="5" t="s">
        <v>94</v>
      </c>
      <c r="D171" s="8" t="s">
        <v>176</v>
      </c>
      <c r="E171" s="15">
        <v>0</v>
      </c>
      <c r="F171" s="15">
        <v>24.6</v>
      </c>
      <c r="G171" s="6">
        <f>ROUND(E171*F171,2)</f>
        <v>0</v>
      </c>
    </row>
    <row r="172" spans="1:7" ht="91.8" x14ac:dyDescent="0.3">
      <c r="A172" s="7"/>
      <c r="B172" s="7"/>
      <c r="C172" s="7"/>
      <c r="D172" s="8" t="s">
        <v>96</v>
      </c>
      <c r="E172" s="7"/>
      <c r="F172" s="7"/>
      <c r="G172" s="7"/>
    </row>
    <row r="173" spans="1:7" x14ac:dyDescent="0.3">
      <c r="A173" s="14" t="s">
        <v>177</v>
      </c>
      <c r="B173" s="5" t="s">
        <v>8</v>
      </c>
      <c r="C173" s="5" t="s">
        <v>94</v>
      </c>
      <c r="D173" s="8" t="s">
        <v>178</v>
      </c>
      <c r="E173" s="15">
        <v>0</v>
      </c>
      <c r="F173" s="15">
        <v>36.25</v>
      </c>
      <c r="G173" s="6">
        <f>ROUND(E173*F173,2)</f>
        <v>0</v>
      </c>
    </row>
    <row r="174" spans="1:7" ht="91.8" x14ac:dyDescent="0.3">
      <c r="A174" s="7"/>
      <c r="B174" s="7"/>
      <c r="C174" s="7"/>
      <c r="D174" s="8" t="s">
        <v>96</v>
      </c>
      <c r="E174" s="7"/>
      <c r="F174" s="7"/>
      <c r="G174" s="7"/>
    </row>
    <row r="175" spans="1:7" x14ac:dyDescent="0.3">
      <c r="A175" s="14" t="s">
        <v>179</v>
      </c>
      <c r="B175" s="5" t="s">
        <v>8</v>
      </c>
      <c r="C175" s="5" t="s">
        <v>94</v>
      </c>
      <c r="D175" s="8" t="s">
        <v>180</v>
      </c>
      <c r="E175" s="15">
        <v>0</v>
      </c>
      <c r="F175" s="15">
        <v>44.04</v>
      </c>
      <c r="G175" s="6">
        <f>ROUND(E175*F175,2)</f>
        <v>0</v>
      </c>
    </row>
    <row r="176" spans="1:7" ht="91.8" x14ac:dyDescent="0.3">
      <c r="A176" s="7"/>
      <c r="B176" s="7"/>
      <c r="C176" s="7"/>
      <c r="D176" s="8" t="s">
        <v>96</v>
      </c>
      <c r="E176" s="7"/>
      <c r="F176" s="7"/>
      <c r="G176" s="7"/>
    </row>
    <row r="177" spans="1:7" x14ac:dyDescent="0.3">
      <c r="A177" s="14" t="s">
        <v>181</v>
      </c>
      <c r="B177" s="5" t="s">
        <v>8</v>
      </c>
      <c r="C177" s="5" t="s">
        <v>94</v>
      </c>
      <c r="D177" s="8" t="s">
        <v>182</v>
      </c>
      <c r="E177" s="15">
        <v>0</v>
      </c>
      <c r="F177" s="15">
        <v>50.5</v>
      </c>
      <c r="G177" s="6">
        <f>ROUND(E177*F177,2)</f>
        <v>0</v>
      </c>
    </row>
    <row r="178" spans="1:7" ht="91.8" x14ac:dyDescent="0.3">
      <c r="A178" s="7"/>
      <c r="B178" s="7"/>
      <c r="C178" s="7"/>
      <c r="D178" s="8" t="s">
        <v>96</v>
      </c>
      <c r="E178" s="7"/>
      <c r="F178" s="7"/>
      <c r="G178" s="7"/>
    </row>
    <row r="179" spans="1:7" x14ac:dyDescent="0.3">
      <c r="A179" s="7"/>
      <c r="B179" s="7"/>
      <c r="C179" s="7"/>
      <c r="D179" s="24" t="s">
        <v>183</v>
      </c>
      <c r="E179" s="15">
        <v>1</v>
      </c>
      <c r="F179" s="15">
        <v>0</v>
      </c>
      <c r="G179" s="16">
        <f>ROUND(E179*F179,2)</f>
        <v>0</v>
      </c>
    </row>
    <row r="180" spans="1:7" ht="1.05" customHeight="1" x14ac:dyDescent="0.3">
      <c r="A180" s="17"/>
      <c r="B180" s="17"/>
      <c r="C180" s="17"/>
      <c r="D180" s="25"/>
      <c r="E180" s="17"/>
      <c r="F180" s="17"/>
      <c r="G180" s="17"/>
    </row>
    <row r="181" spans="1:7" x14ac:dyDescent="0.3">
      <c r="A181" s="12" t="s">
        <v>184</v>
      </c>
      <c r="B181" s="19" t="s">
        <v>13</v>
      </c>
      <c r="C181" s="12" t="s">
        <v>9</v>
      </c>
      <c r="D181" s="23" t="s">
        <v>185</v>
      </c>
      <c r="E181" s="13">
        <f>E188</f>
        <v>1</v>
      </c>
      <c r="F181" s="13">
        <f>F188</f>
        <v>0</v>
      </c>
      <c r="G181" s="13">
        <f>G188</f>
        <v>0</v>
      </c>
    </row>
    <row r="182" spans="1:7" x14ac:dyDescent="0.3">
      <c r="A182" s="14" t="s">
        <v>186</v>
      </c>
      <c r="B182" s="5" t="s">
        <v>8</v>
      </c>
      <c r="C182" s="5" t="s">
        <v>94</v>
      </c>
      <c r="D182" s="8" t="s">
        <v>187</v>
      </c>
      <c r="E182" s="15">
        <v>0</v>
      </c>
      <c r="F182" s="15">
        <v>63.45</v>
      </c>
      <c r="G182" s="6">
        <f>ROUND(E182*F182,2)</f>
        <v>0</v>
      </c>
    </row>
    <row r="183" spans="1:7" ht="91.8" x14ac:dyDescent="0.3">
      <c r="A183" s="7"/>
      <c r="B183" s="7"/>
      <c r="C183" s="7"/>
      <c r="D183" s="8" t="s">
        <v>96</v>
      </c>
      <c r="E183" s="7"/>
      <c r="F183" s="7"/>
      <c r="G183" s="7"/>
    </row>
    <row r="184" spans="1:7" x14ac:dyDescent="0.3">
      <c r="A184" s="14" t="s">
        <v>188</v>
      </c>
      <c r="B184" s="5" t="s">
        <v>8</v>
      </c>
      <c r="C184" s="5" t="s">
        <v>94</v>
      </c>
      <c r="D184" s="8" t="s">
        <v>189</v>
      </c>
      <c r="E184" s="15">
        <v>0</v>
      </c>
      <c r="F184" s="15">
        <v>82.89</v>
      </c>
      <c r="G184" s="6">
        <f>ROUND(E184*F184,2)</f>
        <v>0</v>
      </c>
    </row>
    <row r="185" spans="1:7" ht="91.8" x14ac:dyDescent="0.3">
      <c r="A185" s="7"/>
      <c r="B185" s="7"/>
      <c r="C185" s="7"/>
      <c r="D185" s="8" t="s">
        <v>96</v>
      </c>
      <c r="E185" s="7"/>
      <c r="F185" s="7"/>
      <c r="G185" s="7"/>
    </row>
    <row r="186" spans="1:7" x14ac:dyDescent="0.3">
      <c r="A186" s="14" t="s">
        <v>190</v>
      </c>
      <c r="B186" s="5" t="s">
        <v>8</v>
      </c>
      <c r="C186" s="5" t="s">
        <v>94</v>
      </c>
      <c r="D186" s="8" t="s">
        <v>191</v>
      </c>
      <c r="E186" s="15">
        <v>0</v>
      </c>
      <c r="F186" s="15">
        <v>110.09</v>
      </c>
      <c r="G186" s="6">
        <f>ROUND(E186*F186,2)</f>
        <v>0</v>
      </c>
    </row>
    <row r="187" spans="1:7" ht="91.8" x14ac:dyDescent="0.3">
      <c r="A187" s="7"/>
      <c r="B187" s="7"/>
      <c r="C187" s="7"/>
      <c r="D187" s="8" t="s">
        <v>96</v>
      </c>
      <c r="E187" s="7"/>
      <c r="F187" s="7"/>
      <c r="G187" s="7"/>
    </row>
    <row r="188" spans="1:7" x14ac:dyDescent="0.3">
      <c r="A188" s="7"/>
      <c r="B188" s="7"/>
      <c r="C188" s="7"/>
      <c r="D188" s="24" t="s">
        <v>192</v>
      </c>
      <c r="E188" s="15">
        <v>1</v>
      </c>
      <c r="F188" s="15">
        <v>0</v>
      </c>
      <c r="G188" s="16">
        <f>ROUND(E188*F188,2)</f>
        <v>0</v>
      </c>
    </row>
    <row r="189" spans="1:7" ht="1.05" customHeight="1" x14ac:dyDescent="0.3">
      <c r="A189" s="17"/>
      <c r="B189" s="17"/>
      <c r="C189" s="17"/>
      <c r="D189" s="25"/>
      <c r="E189" s="17"/>
      <c r="F189" s="17"/>
      <c r="G189" s="17"/>
    </row>
    <row r="190" spans="1:7" x14ac:dyDescent="0.3">
      <c r="A190" s="12" t="s">
        <v>193</v>
      </c>
      <c r="B190" s="12" t="s">
        <v>13</v>
      </c>
      <c r="C190" s="12" t="s">
        <v>9</v>
      </c>
      <c r="D190" s="23" t="s">
        <v>194</v>
      </c>
      <c r="E190" s="13">
        <f>E205</f>
        <v>1</v>
      </c>
      <c r="F190" s="13">
        <f>F205</f>
        <v>0</v>
      </c>
      <c r="G190" s="13">
        <f>G205</f>
        <v>0</v>
      </c>
    </row>
    <row r="191" spans="1:7" x14ac:dyDescent="0.3">
      <c r="A191" s="14" t="s">
        <v>195</v>
      </c>
      <c r="B191" s="5" t="s">
        <v>8</v>
      </c>
      <c r="C191" s="5" t="s">
        <v>94</v>
      </c>
      <c r="D191" s="8" t="s">
        <v>196</v>
      </c>
      <c r="E191" s="15">
        <v>0</v>
      </c>
      <c r="F191" s="15">
        <v>2.17</v>
      </c>
      <c r="G191" s="6">
        <f>ROUND(E191*F191,2)</f>
        <v>0</v>
      </c>
    </row>
    <row r="192" spans="1:7" ht="91.8" x14ac:dyDescent="0.3">
      <c r="A192" s="7"/>
      <c r="B192" s="7"/>
      <c r="C192" s="7"/>
      <c r="D192" s="8" t="s">
        <v>96</v>
      </c>
      <c r="E192" s="7"/>
      <c r="F192" s="7"/>
      <c r="G192" s="7"/>
    </row>
    <row r="193" spans="1:7" x14ac:dyDescent="0.3">
      <c r="A193" s="14" t="s">
        <v>197</v>
      </c>
      <c r="B193" s="5" t="s">
        <v>8</v>
      </c>
      <c r="C193" s="5" t="s">
        <v>94</v>
      </c>
      <c r="D193" s="8" t="s">
        <v>198</v>
      </c>
      <c r="E193" s="15">
        <v>0</v>
      </c>
      <c r="F193" s="15">
        <v>1.48</v>
      </c>
      <c r="G193" s="6">
        <f>ROUND(E193*F193,2)</f>
        <v>0</v>
      </c>
    </row>
    <row r="194" spans="1:7" ht="91.8" x14ac:dyDescent="0.3">
      <c r="A194" s="7"/>
      <c r="B194" s="7"/>
      <c r="C194" s="7"/>
      <c r="D194" s="8" t="s">
        <v>96</v>
      </c>
      <c r="E194" s="7"/>
      <c r="F194" s="7"/>
      <c r="G194" s="7"/>
    </row>
    <row r="195" spans="1:7" x14ac:dyDescent="0.3">
      <c r="A195" s="14" t="s">
        <v>199</v>
      </c>
      <c r="B195" s="5" t="s">
        <v>8</v>
      </c>
      <c r="C195" s="5" t="s">
        <v>94</v>
      </c>
      <c r="D195" s="8" t="s">
        <v>200</v>
      </c>
      <c r="E195" s="15">
        <v>0</v>
      </c>
      <c r="F195" s="15">
        <v>1.73</v>
      </c>
      <c r="G195" s="6">
        <f>ROUND(E195*F195,2)</f>
        <v>0</v>
      </c>
    </row>
    <row r="196" spans="1:7" ht="91.8" x14ac:dyDescent="0.3">
      <c r="A196" s="7"/>
      <c r="B196" s="7"/>
      <c r="C196" s="7"/>
      <c r="D196" s="8" t="s">
        <v>96</v>
      </c>
      <c r="E196" s="7"/>
      <c r="F196" s="7"/>
      <c r="G196" s="7"/>
    </row>
    <row r="197" spans="1:7" x14ac:dyDescent="0.3">
      <c r="A197" s="14" t="s">
        <v>201</v>
      </c>
      <c r="B197" s="5" t="s">
        <v>8</v>
      </c>
      <c r="C197" s="5" t="s">
        <v>94</v>
      </c>
      <c r="D197" s="8" t="s">
        <v>202</v>
      </c>
      <c r="E197" s="15">
        <v>0</v>
      </c>
      <c r="F197" s="15">
        <v>2.34</v>
      </c>
      <c r="G197" s="6">
        <f>ROUND(E197*F197,2)</f>
        <v>0</v>
      </c>
    </row>
    <row r="198" spans="1:7" ht="91.8" x14ac:dyDescent="0.3">
      <c r="A198" s="7"/>
      <c r="B198" s="7"/>
      <c r="C198" s="7"/>
      <c r="D198" s="8" t="s">
        <v>96</v>
      </c>
      <c r="E198" s="7"/>
      <c r="F198" s="7"/>
      <c r="G198" s="7"/>
    </row>
    <row r="199" spans="1:7" x14ac:dyDescent="0.3">
      <c r="A199" s="14" t="s">
        <v>203</v>
      </c>
      <c r="B199" s="5" t="s">
        <v>8</v>
      </c>
      <c r="C199" s="5" t="s">
        <v>94</v>
      </c>
      <c r="D199" s="8" t="s">
        <v>204</v>
      </c>
      <c r="E199" s="15">
        <v>0</v>
      </c>
      <c r="F199" s="15">
        <v>4.2699999999999996</v>
      </c>
      <c r="G199" s="6">
        <f>ROUND(E199*F199,2)</f>
        <v>0</v>
      </c>
    </row>
    <row r="200" spans="1:7" ht="91.8" x14ac:dyDescent="0.3">
      <c r="A200" s="7"/>
      <c r="B200" s="7"/>
      <c r="C200" s="7"/>
      <c r="D200" s="8" t="s">
        <v>96</v>
      </c>
      <c r="E200" s="7"/>
      <c r="F200" s="7"/>
      <c r="G200" s="7"/>
    </row>
    <row r="201" spans="1:7" x14ac:dyDescent="0.3">
      <c r="A201" s="14" t="s">
        <v>205</v>
      </c>
      <c r="B201" s="5" t="s">
        <v>8</v>
      </c>
      <c r="C201" s="5" t="s">
        <v>94</v>
      </c>
      <c r="D201" s="8" t="s">
        <v>206</v>
      </c>
      <c r="E201" s="15">
        <v>0</v>
      </c>
      <c r="F201" s="15">
        <v>5.08</v>
      </c>
      <c r="G201" s="6">
        <f>ROUND(E201*F201,2)</f>
        <v>0</v>
      </c>
    </row>
    <row r="202" spans="1:7" ht="91.8" x14ac:dyDescent="0.3">
      <c r="A202" s="7"/>
      <c r="B202" s="7"/>
      <c r="C202" s="7"/>
      <c r="D202" s="8" t="s">
        <v>96</v>
      </c>
      <c r="E202" s="7"/>
      <c r="F202" s="7"/>
      <c r="G202" s="7"/>
    </row>
    <row r="203" spans="1:7" x14ac:dyDescent="0.3">
      <c r="A203" s="14" t="s">
        <v>207</v>
      </c>
      <c r="B203" s="5" t="s">
        <v>8</v>
      </c>
      <c r="C203" s="5" t="s">
        <v>94</v>
      </c>
      <c r="D203" s="8" t="s">
        <v>208</v>
      </c>
      <c r="E203" s="15">
        <v>0</v>
      </c>
      <c r="F203" s="15">
        <v>7.11</v>
      </c>
      <c r="G203" s="6">
        <f>ROUND(E203*F203,2)</f>
        <v>0</v>
      </c>
    </row>
    <row r="204" spans="1:7" ht="91.8" x14ac:dyDescent="0.3">
      <c r="A204" s="7"/>
      <c r="B204" s="7"/>
      <c r="C204" s="7"/>
      <c r="D204" s="8" t="s">
        <v>96</v>
      </c>
      <c r="E204" s="7"/>
      <c r="F204" s="7"/>
      <c r="G204" s="7"/>
    </row>
    <row r="205" spans="1:7" x14ac:dyDescent="0.3">
      <c r="A205" s="7"/>
      <c r="B205" s="7"/>
      <c r="C205" s="7"/>
      <c r="D205" s="24" t="s">
        <v>209</v>
      </c>
      <c r="E205" s="15">
        <v>1</v>
      </c>
      <c r="F205" s="15">
        <v>0</v>
      </c>
      <c r="G205" s="16">
        <f>ROUND(E205*F205,2)</f>
        <v>0</v>
      </c>
    </row>
    <row r="206" spans="1:7" ht="1.05" customHeight="1" x14ac:dyDescent="0.3">
      <c r="A206" s="17"/>
      <c r="B206" s="17"/>
      <c r="C206" s="17"/>
      <c r="D206" s="25"/>
      <c r="E206" s="17"/>
      <c r="F206" s="17"/>
      <c r="G206" s="17"/>
    </row>
    <row r="207" spans="1:7" x14ac:dyDescent="0.3">
      <c r="A207" s="12" t="s">
        <v>210</v>
      </c>
      <c r="B207" s="12" t="s">
        <v>13</v>
      </c>
      <c r="C207" s="12" t="s">
        <v>9</v>
      </c>
      <c r="D207" s="23" t="s">
        <v>211</v>
      </c>
      <c r="E207" s="13">
        <f>E218</f>
        <v>1</v>
      </c>
      <c r="F207" s="13">
        <f>F218</f>
        <v>0</v>
      </c>
      <c r="G207" s="13">
        <f>G218</f>
        <v>0</v>
      </c>
    </row>
    <row r="208" spans="1:7" x14ac:dyDescent="0.3">
      <c r="A208" s="14" t="s">
        <v>212</v>
      </c>
      <c r="B208" s="5" t="s">
        <v>8</v>
      </c>
      <c r="C208" s="5" t="s">
        <v>94</v>
      </c>
      <c r="D208" s="8" t="s">
        <v>213</v>
      </c>
      <c r="E208" s="15">
        <v>0</v>
      </c>
      <c r="F208" s="15">
        <v>1.7</v>
      </c>
      <c r="G208" s="6">
        <f>ROUND(E208*F208,2)</f>
        <v>0</v>
      </c>
    </row>
    <row r="209" spans="1:7" ht="91.8" x14ac:dyDescent="0.3">
      <c r="A209" s="7"/>
      <c r="B209" s="7"/>
      <c r="C209" s="7"/>
      <c r="D209" s="8" t="s">
        <v>96</v>
      </c>
      <c r="E209" s="7"/>
      <c r="F209" s="7"/>
      <c r="G209" s="7"/>
    </row>
    <row r="210" spans="1:7" x14ac:dyDescent="0.3">
      <c r="A210" s="14" t="s">
        <v>214</v>
      </c>
      <c r="B210" s="5" t="s">
        <v>8</v>
      </c>
      <c r="C210" s="5" t="s">
        <v>94</v>
      </c>
      <c r="D210" s="8" t="s">
        <v>215</v>
      </c>
      <c r="E210" s="15">
        <v>0</v>
      </c>
      <c r="F210" s="15">
        <v>2.04</v>
      </c>
      <c r="G210" s="6">
        <f>ROUND(E210*F210,2)</f>
        <v>0</v>
      </c>
    </row>
    <row r="211" spans="1:7" ht="91.8" x14ac:dyDescent="0.3">
      <c r="A211" s="7"/>
      <c r="B211" s="7"/>
      <c r="C211" s="7"/>
      <c r="D211" s="8" t="s">
        <v>96</v>
      </c>
      <c r="E211" s="7"/>
      <c r="F211" s="7"/>
      <c r="G211" s="7"/>
    </row>
    <row r="212" spans="1:7" x14ac:dyDescent="0.3">
      <c r="A212" s="14" t="s">
        <v>216</v>
      </c>
      <c r="B212" s="5" t="s">
        <v>8</v>
      </c>
      <c r="C212" s="5" t="s">
        <v>94</v>
      </c>
      <c r="D212" s="8" t="s">
        <v>217</v>
      </c>
      <c r="E212" s="15">
        <v>0</v>
      </c>
      <c r="F212" s="15">
        <v>3.8</v>
      </c>
      <c r="G212" s="6">
        <f>ROUND(E212*F212,2)</f>
        <v>0</v>
      </c>
    </row>
    <row r="213" spans="1:7" ht="91.8" x14ac:dyDescent="0.3">
      <c r="A213" s="7"/>
      <c r="B213" s="7"/>
      <c r="C213" s="7"/>
      <c r="D213" s="8" t="s">
        <v>96</v>
      </c>
      <c r="E213" s="7"/>
      <c r="F213" s="7"/>
      <c r="G213" s="7"/>
    </row>
    <row r="214" spans="1:7" x14ac:dyDescent="0.3">
      <c r="A214" s="14" t="s">
        <v>218</v>
      </c>
      <c r="B214" s="5" t="s">
        <v>8</v>
      </c>
      <c r="C214" s="5" t="s">
        <v>94</v>
      </c>
      <c r="D214" s="8" t="s">
        <v>219</v>
      </c>
      <c r="E214" s="15">
        <v>0</v>
      </c>
      <c r="F214" s="15">
        <v>4.6500000000000004</v>
      </c>
      <c r="G214" s="6">
        <f>ROUND(E214*F214,2)</f>
        <v>0</v>
      </c>
    </row>
    <row r="215" spans="1:7" ht="91.8" x14ac:dyDescent="0.3">
      <c r="A215" s="7"/>
      <c r="B215" s="7"/>
      <c r="C215" s="7"/>
      <c r="D215" s="8" t="s">
        <v>96</v>
      </c>
      <c r="E215" s="7"/>
      <c r="F215" s="7"/>
      <c r="G215" s="7"/>
    </row>
    <row r="216" spans="1:7" x14ac:dyDescent="0.3">
      <c r="A216" s="14" t="s">
        <v>220</v>
      </c>
      <c r="B216" s="5" t="s">
        <v>8</v>
      </c>
      <c r="C216" s="5" t="s">
        <v>94</v>
      </c>
      <c r="D216" s="8" t="s">
        <v>221</v>
      </c>
      <c r="E216" s="15">
        <v>0</v>
      </c>
      <c r="F216" s="15">
        <v>6.85</v>
      </c>
      <c r="G216" s="6">
        <f>ROUND(E216*F216,2)</f>
        <v>0</v>
      </c>
    </row>
    <row r="217" spans="1:7" ht="112.2" x14ac:dyDescent="0.3">
      <c r="A217" s="7"/>
      <c r="B217" s="7"/>
      <c r="C217" s="7"/>
      <c r="D217" s="8" t="s">
        <v>222</v>
      </c>
      <c r="E217" s="7"/>
      <c r="F217" s="7"/>
      <c r="G217" s="7"/>
    </row>
    <row r="218" spans="1:7" x14ac:dyDescent="0.3">
      <c r="A218" s="7"/>
      <c r="B218" s="7"/>
      <c r="C218" s="7"/>
      <c r="D218" s="24" t="s">
        <v>223</v>
      </c>
      <c r="E218" s="15">
        <v>1</v>
      </c>
      <c r="F218" s="15">
        <v>0</v>
      </c>
      <c r="G218" s="16">
        <f>ROUND(E218*F218,2)</f>
        <v>0</v>
      </c>
    </row>
    <row r="219" spans="1:7" ht="1.05" customHeight="1" x14ac:dyDescent="0.3">
      <c r="A219" s="17"/>
      <c r="B219" s="17"/>
      <c r="C219" s="17"/>
      <c r="D219" s="25"/>
      <c r="E219" s="17"/>
      <c r="F219" s="17"/>
      <c r="G219" s="17"/>
    </row>
    <row r="220" spans="1:7" x14ac:dyDescent="0.3">
      <c r="A220" s="12" t="s">
        <v>224</v>
      </c>
      <c r="B220" s="12" t="s">
        <v>13</v>
      </c>
      <c r="C220" s="12" t="s">
        <v>9</v>
      </c>
      <c r="D220" s="23" t="s">
        <v>225</v>
      </c>
      <c r="E220" s="13">
        <f>E227</f>
        <v>1</v>
      </c>
      <c r="F220" s="13">
        <f>F227</f>
        <v>0</v>
      </c>
      <c r="G220" s="13">
        <f>G227</f>
        <v>0</v>
      </c>
    </row>
    <row r="221" spans="1:7" x14ac:dyDescent="0.3">
      <c r="A221" s="14" t="s">
        <v>226</v>
      </c>
      <c r="B221" s="5" t="s">
        <v>8</v>
      </c>
      <c r="C221" s="5" t="s">
        <v>94</v>
      </c>
      <c r="D221" s="8" t="s">
        <v>227</v>
      </c>
      <c r="E221" s="15">
        <v>0</v>
      </c>
      <c r="F221" s="15">
        <v>2.04</v>
      </c>
      <c r="G221" s="6">
        <f>ROUND(E221*F221,2)</f>
        <v>0</v>
      </c>
    </row>
    <row r="222" spans="1:7" ht="91.8" x14ac:dyDescent="0.3">
      <c r="A222" s="7"/>
      <c r="B222" s="7"/>
      <c r="C222" s="7"/>
      <c r="D222" s="8" t="s">
        <v>96</v>
      </c>
      <c r="E222" s="7"/>
      <c r="F222" s="7"/>
      <c r="G222" s="7"/>
    </row>
    <row r="223" spans="1:7" x14ac:dyDescent="0.3">
      <c r="A223" s="14" t="s">
        <v>228</v>
      </c>
      <c r="B223" s="5" t="s">
        <v>8</v>
      </c>
      <c r="C223" s="5" t="s">
        <v>94</v>
      </c>
      <c r="D223" s="8" t="s">
        <v>229</v>
      </c>
      <c r="E223" s="15">
        <v>0</v>
      </c>
      <c r="F223" s="15">
        <v>2.0099999999999998</v>
      </c>
      <c r="G223" s="6">
        <f>ROUND(E223*F223,2)</f>
        <v>0</v>
      </c>
    </row>
    <row r="224" spans="1:7" ht="91.8" x14ac:dyDescent="0.3">
      <c r="A224" s="7"/>
      <c r="B224" s="7"/>
      <c r="C224" s="7"/>
      <c r="D224" s="8" t="s">
        <v>96</v>
      </c>
      <c r="E224" s="7"/>
      <c r="F224" s="7"/>
      <c r="G224" s="7"/>
    </row>
    <row r="225" spans="1:7" x14ac:dyDescent="0.3">
      <c r="A225" s="14" t="s">
        <v>230</v>
      </c>
      <c r="B225" s="5" t="s">
        <v>8</v>
      </c>
      <c r="C225" s="5" t="s">
        <v>94</v>
      </c>
      <c r="D225" s="8" t="s">
        <v>231</v>
      </c>
      <c r="E225" s="15">
        <v>0</v>
      </c>
      <c r="F225" s="15">
        <v>1.95</v>
      </c>
      <c r="G225" s="6">
        <f>ROUND(E225*F225,2)</f>
        <v>0</v>
      </c>
    </row>
    <row r="226" spans="1:7" ht="91.8" x14ac:dyDescent="0.3">
      <c r="A226" s="7"/>
      <c r="B226" s="7"/>
      <c r="C226" s="7"/>
      <c r="D226" s="8" t="s">
        <v>96</v>
      </c>
      <c r="E226" s="7"/>
      <c r="F226" s="7"/>
      <c r="G226" s="7"/>
    </row>
    <row r="227" spans="1:7" x14ac:dyDescent="0.3">
      <c r="A227" s="7"/>
      <c r="B227" s="7"/>
      <c r="C227" s="7"/>
      <c r="D227" s="24" t="s">
        <v>232</v>
      </c>
      <c r="E227" s="15">
        <v>1</v>
      </c>
      <c r="F227" s="15">
        <v>0</v>
      </c>
      <c r="G227" s="16">
        <f>ROUND(E227*F227,2)</f>
        <v>0</v>
      </c>
    </row>
    <row r="228" spans="1:7" ht="1.05" customHeight="1" x14ac:dyDescent="0.3">
      <c r="A228" s="17"/>
      <c r="B228" s="17"/>
      <c r="C228" s="17"/>
      <c r="D228" s="25"/>
      <c r="E228" s="17"/>
      <c r="F228" s="17"/>
      <c r="G228" s="17"/>
    </row>
    <row r="229" spans="1:7" x14ac:dyDescent="0.3">
      <c r="A229" s="12" t="s">
        <v>233</v>
      </c>
      <c r="B229" s="12" t="s">
        <v>13</v>
      </c>
      <c r="C229" s="12" t="s">
        <v>9</v>
      </c>
      <c r="D229" s="23" t="s">
        <v>234</v>
      </c>
      <c r="E229" s="13">
        <f>E248</f>
        <v>1</v>
      </c>
      <c r="F229" s="13">
        <f>F248</f>
        <v>0</v>
      </c>
      <c r="G229" s="13">
        <f>G248</f>
        <v>0</v>
      </c>
    </row>
    <row r="230" spans="1:7" ht="20.399999999999999" x14ac:dyDescent="0.3">
      <c r="A230" s="14" t="s">
        <v>235</v>
      </c>
      <c r="B230" s="5" t="s">
        <v>8</v>
      </c>
      <c r="C230" s="5" t="s">
        <v>94</v>
      </c>
      <c r="D230" s="8" t="s">
        <v>236</v>
      </c>
      <c r="E230" s="15">
        <v>0</v>
      </c>
      <c r="F230" s="15">
        <v>1.33</v>
      </c>
      <c r="G230" s="6">
        <f>ROUND(E230*F230,2)</f>
        <v>0</v>
      </c>
    </row>
    <row r="231" spans="1:7" ht="91.8" x14ac:dyDescent="0.3">
      <c r="A231" s="7"/>
      <c r="B231" s="7"/>
      <c r="C231" s="7"/>
      <c r="D231" s="8" t="s">
        <v>96</v>
      </c>
      <c r="E231" s="7"/>
      <c r="F231" s="7"/>
      <c r="G231" s="7"/>
    </row>
    <row r="232" spans="1:7" ht="20.399999999999999" x14ac:dyDescent="0.3">
      <c r="A232" s="14" t="s">
        <v>237</v>
      </c>
      <c r="B232" s="5" t="s">
        <v>8</v>
      </c>
      <c r="C232" s="5" t="s">
        <v>94</v>
      </c>
      <c r="D232" s="8" t="s">
        <v>238</v>
      </c>
      <c r="E232" s="15">
        <v>0</v>
      </c>
      <c r="F232" s="15">
        <v>1.61</v>
      </c>
      <c r="G232" s="6">
        <f>ROUND(E232*F232,2)</f>
        <v>0</v>
      </c>
    </row>
    <row r="233" spans="1:7" ht="91.8" x14ac:dyDescent="0.3">
      <c r="A233" s="7"/>
      <c r="B233" s="7"/>
      <c r="C233" s="7"/>
      <c r="D233" s="8" t="s">
        <v>96</v>
      </c>
      <c r="E233" s="7"/>
      <c r="F233" s="7"/>
      <c r="G233" s="7"/>
    </row>
    <row r="234" spans="1:7" ht="20.399999999999999" x14ac:dyDescent="0.3">
      <c r="A234" s="14" t="s">
        <v>239</v>
      </c>
      <c r="B234" s="5" t="s">
        <v>8</v>
      </c>
      <c r="C234" s="5" t="s">
        <v>94</v>
      </c>
      <c r="D234" s="8" t="s">
        <v>240</v>
      </c>
      <c r="E234" s="15">
        <v>0</v>
      </c>
      <c r="F234" s="15">
        <v>2.2200000000000002</v>
      </c>
      <c r="G234" s="6">
        <f>ROUND(E234*F234,2)</f>
        <v>0</v>
      </c>
    </row>
    <row r="235" spans="1:7" ht="91.8" x14ac:dyDescent="0.3">
      <c r="A235" s="7"/>
      <c r="B235" s="7"/>
      <c r="C235" s="7"/>
      <c r="D235" s="8" t="s">
        <v>96</v>
      </c>
      <c r="E235" s="7"/>
      <c r="F235" s="7"/>
      <c r="G235" s="7"/>
    </row>
    <row r="236" spans="1:7" ht="20.399999999999999" x14ac:dyDescent="0.3">
      <c r="A236" s="14" t="s">
        <v>241</v>
      </c>
      <c r="B236" s="5" t="s">
        <v>8</v>
      </c>
      <c r="C236" s="5" t="s">
        <v>94</v>
      </c>
      <c r="D236" s="8" t="s">
        <v>242</v>
      </c>
      <c r="E236" s="15">
        <v>0</v>
      </c>
      <c r="F236" s="15">
        <v>3.95</v>
      </c>
      <c r="G236" s="6">
        <f>ROUND(E236*F236,2)</f>
        <v>0</v>
      </c>
    </row>
    <row r="237" spans="1:7" ht="91.8" x14ac:dyDescent="0.3">
      <c r="A237" s="7"/>
      <c r="B237" s="7"/>
      <c r="C237" s="7"/>
      <c r="D237" s="8" t="s">
        <v>96</v>
      </c>
      <c r="E237" s="7"/>
      <c r="F237" s="7"/>
      <c r="G237" s="7"/>
    </row>
    <row r="238" spans="1:7" ht="20.399999999999999" x14ac:dyDescent="0.3">
      <c r="A238" s="14" t="s">
        <v>243</v>
      </c>
      <c r="B238" s="5" t="s">
        <v>8</v>
      </c>
      <c r="C238" s="5" t="s">
        <v>94</v>
      </c>
      <c r="D238" s="8" t="s">
        <v>244</v>
      </c>
      <c r="E238" s="15">
        <v>0</v>
      </c>
      <c r="F238" s="15">
        <v>4.92</v>
      </c>
      <c r="G238" s="6">
        <f>ROUND(E238*F238,2)</f>
        <v>0</v>
      </c>
    </row>
    <row r="239" spans="1:7" ht="91.8" x14ac:dyDescent="0.3">
      <c r="A239" s="7"/>
      <c r="B239" s="7"/>
      <c r="C239" s="7"/>
      <c r="D239" s="8" t="s">
        <v>96</v>
      </c>
      <c r="E239" s="7"/>
      <c r="F239" s="7"/>
      <c r="G239" s="7"/>
    </row>
    <row r="240" spans="1:7" ht="20.399999999999999" x14ac:dyDescent="0.3">
      <c r="A240" s="14" t="s">
        <v>245</v>
      </c>
      <c r="B240" s="5" t="s">
        <v>8</v>
      </c>
      <c r="C240" s="5" t="s">
        <v>94</v>
      </c>
      <c r="D240" s="8" t="s">
        <v>246</v>
      </c>
      <c r="E240" s="15">
        <v>0</v>
      </c>
      <c r="F240" s="15">
        <v>7.13</v>
      </c>
      <c r="G240" s="6">
        <f>ROUND(E240*F240,2)</f>
        <v>0</v>
      </c>
    </row>
    <row r="241" spans="1:7" ht="91.8" x14ac:dyDescent="0.3">
      <c r="A241" s="7"/>
      <c r="B241" s="7"/>
      <c r="C241" s="7"/>
      <c r="D241" s="8" t="s">
        <v>96</v>
      </c>
      <c r="E241" s="7"/>
      <c r="F241" s="7"/>
      <c r="G241" s="7"/>
    </row>
    <row r="242" spans="1:7" x14ac:dyDescent="0.3">
      <c r="A242" s="14" t="s">
        <v>247</v>
      </c>
      <c r="B242" s="5" t="s">
        <v>8</v>
      </c>
      <c r="C242" s="5" t="s">
        <v>94</v>
      </c>
      <c r="D242" s="8" t="s">
        <v>248</v>
      </c>
      <c r="E242" s="15">
        <v>0</v>
      </c>
      <c r="F242" s="15">
        <v>10.07</v>
      </c>
      <c r="G242" s="6">
        <f>ROUND(E242*F242,2)</f>
        <v>0</v>
      </c>
    </row>
    <row r="243" spans="1:7" ht="20.399999999999999" x14ac:dyDescent="0.3">
      <c r="A243" s="7"/>
      <c r="B243" s="7"/>
      <c r="C243" s="7"/>
      <c r="D243" s="8" t="s">
        <v>249</v>
      </c>
      <c r="E243" s="7"/>
      <c r="F243" s="7"/>
      <c r="G243" s="7"/>
    </row>
    <row r="244" spans="1:7" x14ac:dyDescent="0.3">
      <c r="A244" s="14" t="s">
        <v>250</v>
      </c>
      <c r="B244" s="5" t="s">
        <v>8</v>
      </c>
      <c r="C244" s="5" t="s">
        <v>94</v>
      </c>
      <c r="D244" s="8" t="s">
        <v>251</v>
      </c>
      <c r="E244" s="15">
        <v>0</v>
      </c>
      <c r="F244" s="15">
        <v>10.87</v>
      </c>
      <c r="G244" s="6">
        <f>ROUND(E244*F244,2)</f>
        <v>0</v>
      </c>
    </row>
    <row r="245" spans="1:7" ht="20.399999999999999" x14ac:dyDescent="0.3">
      <c r="A245" s="7"/>
      <c r="B245" s="7"/>
      <c r="C245" s="7"/>
      <c r="D245" s="8" t="s">
        <v>249</v>
      </c>
      <c r="E245" s="7"/>
      <c r="F245" s="7"/>
      <c r="G245" s="7"/>
    </row>
    <row r="246" spans="1:7" x14ac:dyDescent="0.3">
      <c r="A246" s="14" t="s">
        <v>252</v>
      </c>
      <c r="B246" s="5" t="s">
        <v>8</v>
      </c>
      <c r="C246" s="5" t="s">
        <v>94</v>
      </c>
      <c r="D246" s="8" t="s">
        <v>253</v>
      </c>
      <c r="E246" s="15">
        <v>0</v>
      </c>
      <c r="F246" s="15">
        <v>11.66</v>
      </c>
      <c r="G246" s="6">
        <f>ROUND(E246*F246,2)</f>
        <v>0</v>
      </c>
    </row>
    <row r="247" spans="1:7" ht="20.399999999999999" x14ac:dyDescent="0.3">
      <c r="A247" s="7"/>
      <c r="B247" s="7"/>
      <c r="C247" s="7"/>
      <c r="D247" s="8" t="s">
        <v>249</v>
      </c>
      <c r="E247" s="7"/>
      <c r="F247" s="7"/>
      <c r="G247" s="7"/>
    </row>
    <row r="248" spans="1:7" x14ac:dyDescent="0.3">
      <c r="A248" s="7"/>
      <c r="B248" s="7"/>
      <c r="C248" s="7"/>
      <c r="D248" s="24" t="s">
        <v>254</v>
      </c>
      <c r="E248" s="15">
        <v>1</v>
      </c>
      <c r="F248" s="15">
        <v>0</v>
      </c>
      <c r="G248" s="16">
        <f>ROUND(E248*F248,2)</f>
        <v>0</v>
      </c>
    </row>
    <row r="249" spans="1:7" ht="1.05" customHeight="1" x14ac:dyDescent="0.3">
      <c r="A249" s="17"/>
      <c r="B249" s="17"/>
      <c r="C249" s="17"/>
      <c r="D249" s="25"/>
      <c r="E249" s="17"/>
      <c r="F249" s="17"/>
      <c r="G249" s="17"/>
    </row>
    <row r="250" spans="1:7" x14ac:dyDescent="0.3">
      <c r="A250" s="12" t="s">
        <v>255</v>
      </c>
      <c r="B250" s="12" t="s">
        <v>13</v>
      </c>
      <c r="C250" s="12" t="s">
        <v>9</v>
      </c>
      <c r="D250" s="23" t="s">
        <v>256</v>
      </c>
      <c r="E250" s="13">
        <f>E257</f>
        <v>1</v>
      </c>
      <c r="F250" s="13">
        <f>F257</f>
        <v>0</v>
      </c>
      <c r="G250" s="13">
        <f>G257</f>
        <v>0</v>
      </c>
    </row>
    <row r="251" spans="1:7" x14ac:dyDescent="0.3">
      <c r="A251" s="14" t="s">
        <v>257</v>
      </c>
      <c r="B251" s="5" t="s">
        <v>8</v>
      </c>
      <c r="C251" s="5" t="s">
        <v>94</v>
      </c>
      <c r="D251" s="8" t="s">
        <v>258</v>
      </c>
      <c r="E251" s="15">
        <v>0</v>
      </c>
      <c r="F251" s="15">
        <v>1.78</v>
      </c>
      <c r="G251" s="6">
        <f>ROUND(E251*F251,2)</f>
        <v>0</v>
      </c>
    </row>
    <row r="252" spans="1:7" ht="91.8" x14ac:dyDescent="0.3">
      <c r="A252" s="7"/>
      <c r="B252" s="7"/>
      <c r="C252" s="7"/>
      <c r="D252" s="8" t="s">
        <v>96</v>
      </c>
      <c r="E252" s="7"/>
      <c r="F252" s="7"/>
      <c r="G252" s="7"/>
    </row>
    <row r="253" spans="1:7" x14ac:dyDescent="0.3">
      <c r="A253" s="14" t="s">
        <v>259</v>
      </c>
      <c r="B253" s="5" t="s">
        <v>8</v>
      </c>
      <c r="C253" s="5" t="s">
        <v>94</v>
      </c>
      <c r="D253" s="8" t="s">
        <v>260</v>
      </c>
      <c r="E253" s="15">
        <v>0</v>
      </c>
      <c r="F253" s="15">
        <v>1.78</v>
      </c>
      <c r="G253" s="6">
        <f>ROUND(E253*F253,2)</f>
        <v>0</v>
      </c>
    </row>
    <row r="254" spans="1:7" ht="91.8" x14ac:dyDescent="0.3">
      <c r="A254" s="7"/>
      <c r="B254" s="7"/>
      <c r="C254" s="7"/>
      <c r="D254" s="8" t="s">
        <v>96</v>
      </c>
      <c r="E254" s="7"/>
      <c r="F254" s="7"/>
      <c r="G254" s="7"/>
    </row>
    <row r="255" spans="1:7" x14ac:dyDescent="0.3">
      <c r="A255" s="14" t="s">
        <v>261</v>
      </c>
      <c r="B255" s="5" t="s">
        <v>8</v>
      </c>
      <c r="C255" s="5" t="s">
        <v>94</v>
      </c>
      <c r="D255" s="8" t="s">
        <v>262</v>
      </c>
      <c r="E255" s="15">
        <v>0</v>
      </c>
      <c r="F255" s="15">
        <v>1.78</v>
      </c>
      <c r="G255" s="6">
        <f>ROUND(E255*F255,2)</f>
        <v>0</v>
      </c>
    </row>
    <row r="256" spans="1:7" ht="91.8" x14ac:dyDescent="0.3">
      <c r="A256" s="7"/>
      <c r="B256" s="7"/>
      <c r="C256" s="7"/>
      <c r="D256" s="8" t="s">
        <v>96</v>
      </c>
      <c r="E256" s="7"/>
      <c r="F256" s="7"/>
      <c r="G256" s="7"/>
    </row>
    <row r="257" spans="1:7" x14ac:dyDescent="0.3">
      <c r="A257" s="7"/>
      <c r="B257" s="7"/>
      <c r="C257" s="7"/>
      <c r="D257" s="24" t="s">
        <v>263</v>
      </c>
      <c r="E257" s="15">
        <v>1</v>
      </c>
      <c r="F257" s="15">
        <v>0</v>
      </c>
      <c r="G257" s="16">
        <f>ROUND(E257*F257,2)</f>
        <v>0</v>
      </c>
    </row>
    <row r="258" spans="1:7" ht="1.05" customHeight="1" x14ac:dyDescent="0.3">
      <c r="A258" s="17"/>
      <c r="B258" s="17"/>
      <c r="C258" s="17"/>
      <c r="D258" s="25"/>
      <c r="E258" s="17"/>
      <c r="F258" s="17"/>
      <c r="G258" s="17"/>
    </row>
    <row r="259" spans="1:7" x14ac:dyDescent="0.3">
      <c r="A259" s="12" t="s">
        <v>264</v>
      </c>
      <c r="B259" s="12" t="s">
        <v>13</v>
      </c>
      <c r="C259" s="12" t="s">
        <v>9</v>
      </c>
      <c r="D259" s="23" t="s">
        <v>265</v>
      </c>
      <c r="E259" s="13">
        <f>E266</f>
        <v>1</v>
      </c>
      <c r="F259" s="13">
        <f>F266</f>
        <v>0</v>
      </c>
      <c r="G259" s="13">
        <f>G266</f>
        <v>0</v>
      </c>
    </row>
    <row r="260" spans="1:7" x14ac:dyDescent="0.3">
      <c r="A260" s="14" t="s">
        <v>266</v>
      </c>
      <c r="B260" s="5" t="s">
        <v>8</v>
      </c>
      <c r="C260" s="5" t="s">
        <v>94</v>
      </c>
      <c r="D260" s="8" t="s">
        <v>267</v>
      </c>
      <c r="E260" s="15">
        <v>0</v>
      </c>
      <c r="F260" s="15">
        <v>1.65</v>
      </c>
      <c r="G260" s="6">
        <f>ROUND(E260*F260,2)</f>
        <v>0</v>
      </c>
    </row>
    <row r="261" spans="1:7" ht="91.8" x14ac:dyDescent="0.3">
      <c r="A261" s="7"/>
      <c r="B261" s="7"/>
      <c r="C261" s="7"/>
      <c r="D261" s="8" t="s">
        <v>96</v>
      </c>
      <c r="E261" s="7"/>
      <c r="F261" s="7"/>
      <c r="G261" s="7"/>
    </row>
    <row r="262" spans="1:7" x14ac:dyDescent="0.3">
      <c r="A262" s="14" t="s">
        <v>268</v>
      </c>
      <c r="B262" s="5" t="s">
        <v>8</v>
      </c>
      <c r="C262" s="5" t="s">
        <v>94</v>
      </c>
      <c r="D262" s="8" t="s">
        <v>269</v>
      </c>
      <c r="E262" s="15">
        <v>0</v>
      </c>
      <c r="F262" s="15">
        <v>1.65</v>
      </c>
      <c r="G262" s="6">
        <f>ROUND(E262*F262,2)</f>
        <v>0</v>
      </c>
    </row>
    <row r="263" spans="1:7" ht="91.8" x14ac:dyDescent="0.3">
      <c r="A263" s="7"/>
      <c r="B263" s="7"/>
      <c r="C263" s="7"/>
      <c r="D263" s="8" t="s">
        <v>96</v>
      </c>
      <c r="E263" s="7"/>
      <c r="F263" s="7"/>
      <c r="G263" s="7"/>
    </row>
    <row r="264" spans="1:7" x14ac:dyDescent="0.3">
      <c r="A264" s="14" t="s">
        <v>270</v>
      </c>
      <c r="B264" s="5" t="s">
        <v>8</v>
      </c>
      <c r="C264" s="5" t="s">
        <v>94</v>
      </c>
      <c r="D264" s="8" t="s">
        <v>271</v>
      </c>
      <c r="E264" s="15">
        <v>0</v>
      </c>
      <c r="F264" s="15">
        <v>1.65</v>
      </c>
      <c r="G264" s="6">
        <f>ROUND(E264*F264,2)</f>
        <v>0</v>
      </c>
    </row>
    <row r="265" spans="1:7" ht="91.8" x14ac:dyDescent="0.3">
      <c r="A265" s="7"/>
      <c r="B265" s="7"/>
      <c r="C265" s="7"/>
      <c r="D265" s="8" t="s">
        <v>96</v>
      </c>
      <c r="E265" s="7"/>
      <c r="F265" s="7"/>
      <c r="G265" s="7"/>
    </row>
    <row r="266" spans="1:7" x14ac:dyDescent="0.3">
      <c r="A266" s="7"/>
      <c r="B266" s="7"/>
      <c r="C266" s="7"/>
      <c r="D266" s="24" t="s">
        <v>272</v>
      </c>
      <c r="E266" s="15">
        <v>1</v>
      </c>
      <c r="F266" s="15">
        <v>0</v>
      </c>
      <c r="G266" s="16">
        <f>ROUND(E266*F266,2)</f>
        <v>0</v>
      </c>
    </row>
    <row r="267" spans="1:7" ht="1.05" customHeight="1" x14ac:dyDescent="0.3">
      <c r="A267" s="17"/>
      <c r="B267" s="17"/>
      <c r="C267" s="17"/>
      <c r="D267" s="25"/>
      <c r="E267" s="17"/>
      <c r="F267" s="17"/>
      <c r="G267" s="17"/>
    </row>
    <row r="268" spans="1:7" x14ac:dyDescent="0.3">
      <c r="A268" s="12" t="s">
        <v>273</v>
      </c>
      <c r="B268" s="12" t="s">
        <v>13</v>
      </c>
      <c r="C268" s="12" t="s">
        <v>9</v>
      </c>
      <c r="D268" s="23" t="s">
        <v>274</v>
      </c>
      <c r="E268" s="13">
        <f>E279</f>
        <v>1</v>
      </c>
      <c r="F268" s="13">
        <f>F279</f>
        <v>0</v>
      </c>
      <c r="G268" s="13">
        <f>G279</f>
        <v>0</v>
      </c>
    </row>
    <row r="269" spans="1:7" x14ac:dyDescent="0.3">
      <c r="A269" s="14" t="s">
        <v>275</v>
      </c>
      <c r="B269" s="5" t="s">
        <v>8</v>
      </c>
      <c r="C269" s="5" t="s">
        <v>94</v>
      </c>
      <c r="D269" s="8" t="s">
        <v>276</v>
      </c>
      <c r="E269" s="15">
        <v>0</v>
      </c>
      <c r="F269" s="15">
        <v>1.98</v>
      </c>
      <c r="G269" s="6">
        <f>ROUND(E269*F269,2)</f>
        <v>0</v>
      </c>
    </row>
    <row r="270" spans="1:7" ht="91.8" x14ac:dyDescent="0.3">
      <c r="A270" s="7"/>
      <c r="B270" s="7"/>
      <c r="C270" s="7"/>
      <c r="D270" s="8" t="s">
        <v>96</v>
      </c>
      <c r="E270" s="7"/>
      <c r="F270" s="7"/>
      <c r="G270" s="7"/>
    </row>
    <row r="271" spans="1:7" x14ac:dyDescent="0.3">
      <c r="A271" s="14" t="s">
        <v>277</v>
      </c>
      <c r="B271" s="5" t="s">
        <v>8</v>
      </c>
      <c r="C271" s="5" t="s">
        <v>94</v>
      </c>
      <c r="D271" s="8" t="s">
        <v>278</v>
      </c>
      <c r="E271" s="15">
        <v>0</v>
      </c>
      <c r="F271" s="15">
        <v>1.98</v>
      </c>
      <c r="G271" s="6">
        <f>ROUND(E271*F271,2)</f>
        <v>0</v>
      </c>
    </row>
    <row r="272" spans="1:7" ht="91.8" x14ac:dyDescent="0.3">
      <c r="A272" s="7"/>
      <c r="B272" s="7"/>
      <c r="C272" s="7"/>
      <c r="D272" s="8" t="s">
        <v>96</v>
      </c>
      <c r="E272" s="7"/>
      <c r="F272" s="7"/>
      <c r="G272" s="7"/>
    </row>
    <row r="273" spans="1:7" x14ac:dyDescent="0.3">
      <c r="A273" s="14" t="s">
        <v>279</v>
      </c>
      <c r="B273" s="5" t="s">
        <v>8</v>
      </c>
      <c r="C273" s="5" t="s">
        <v>94</v>
      </c>
      <c r="D273" s="8" t="s">
        <v>280</v>
      </c>
      <c r="E273" s="15">
        <v>0</v>
      </c>
      <c r="F273" s="15">
        <v>1.98</v>
      </c>
      <c r="G273" s="6">
        <f>ROUND(E273*F273,2)</f>
        <v>0</v>
      </c>
    </row>
    <row r="274" spans="1:7" ht="91.8" x14ac:dyDescent="0.3">
      <c r="A274" s="7"/>
      <c r="B274" s="7"/>
      <c r="C274" s="7"/>
      <c r="D274" s="8" t="s">
        <v>96</v>
      </c>
      <c r="E274" s="7"/>
      <c r="F274" s="7"/>
      <c r="G274" s="7"/>
    </row>
    <row r="275" spans="1:7" x14ac:dyDescent="0.3">
      <c r="A275" s="14" t="s">
        <v>281</v>
      </c>
      <c r="B275" s="5" t="s">
        <v>8</v>
      </c>
      <c r="C275" s="5" t="s">
        <v>94</v>
      </c>
      <c r="D275" s="8" t="s">
        <v>282</v>
      </c>
      <c r="E275" s="15">
        <v>0</v>
      </c>
      <c r="F275" s="15">
        <v>1.98</v>
      </c>
      <c r="G275" s="6">
        <f>ROUND(E275*F275,2)</f>
        <v>0</v>
      </c>
    </row>
    <row r="276" spans="1:7" ht="91.8" x14ac:dyDescent="0.3">
      <c r="A276" s="7"/>
      <c r="B276" s="7"/>
      <c r="C276" s="7"/>
      <c r="D276" s="8" t="s">
        <v>96</v>
      </c>
      <c r="E276" s="7"/>
      <c r="F276" s="7"/>
      <c r="G276" s="7"/>
    </row>
    <row r="277" spans="1:7" x14ac:dyDescent="0.3">
      <c r="A277" s="14" t="s">
        <v>283</v>
      </c>
      <c r="B277" s="5" t="s">
        <v>8</v>
      </c>
      <c r="C277" s="5" t="s">
        <v>94</v>
      </c>
      <c r="D277" s="8" t="s">
        <v>284</v>
      </c>
      <c r="E277" s="15">
        <v>0</v>
      </c>
      <c r="F277" s="15">
        <v>1.98</v>
      </c>
      <c r="G277" s="6">
        <f>ROUND(E277*F277,2)</f>
        <v>0</v>
      </c>
    </row>
    <row r="278" spans="1:7" ht="91.8" x14ac:dyDescent="0.3">
      <c r="A278" s="7"/>
      <c r="B278" s="7"/>
      <c r="C278" s="7"/>
      <c r="D278" s="8" t="s">
        <v>96</v>
      </c>
      <c r="E278" s="7"/>
      <c r="F278" s="7"/>
      <c r="G278" s="7"/>
    </row>
    <row r="279" spans="1:7" x14ac:dyDescent="0.3">
      <c r="A279" s="7"/>
      <c r="B279" s="7"/>
      <c r="C279" s="7"/>
      <c r="D279" s="24" t="s">
        <v>285</v>
      </c>
      <c r="E279" s="15">
        <v>1</v>
      </c>
      <c r="F279" s="15">
        <v>0</v>
      </c>
      <c r="G279" s="16">
        <f>ROUND(E279*F279,2)</f>
        <v>0</v>
      </c>
    </row>
    <row r="280" spans="1:7" ht="1.05" customHeight="1" x14ac:dyDescent="0.3">
      <c r="A280" s="17"/>
      <c r="B280" s="17"/>
      <c r="C280" s="17"/>
      <c r="D280" s="25"/>
      <c r="E280" s="17"/>
      <c r="F280" s="17"/>
      <c r="G280" s="17"/>
    </row>
    <row r="281" spans="1:7" x14ac:dyDescent="0.3">
      <c r="A281" s="12" t="s">
        <v>286</v>
      </c>
      <c r="B281" s="12" t="s">
        <v>13</v>
      </c>
      <c r="C281" s="12" t="s">
        <v>9</v>
      </c>
      <c r="D281" s="23" t="s">
        <v>287</v>
      </c>
      <c r="E281" s="13">
        <f>E290</f>
        <v>1</v>
      </c>
      <c r="F281" s="13">
        <f>F290</f>
        <v>0</v>
      </c>
      <c r="G281" s="13">
        <f>G290</f>
        <v>0</v>
      </c>
    </row>
    <row r="282" spans="1:7" x14ac:dyDescent="0.3">
      <c r="A282" s="14" t="s">
        <v>288</v>
      </c>
      <c r="B282" s="5" t="s">
        <v>8</v>
      </c>
      <c r="C282" s="5" t="s">
        <v>94</v>
      </c>
      <c r="D282" s="8" t="s">
        <v>289</v>
      </c>
      <c r="E282" s="15">
        <v>0</v>
      </c>
      <c r="F282" s="15">
        <v>2.1</v>
      </c>
      <c r="G282" s="6">
        <f>ROUND(E282*F282,2)</f>
        <v>0</v>
      </c>
    </row>
    <row r="283" spans="1:7" ht="91.8" x14ac:dyDescent="0.3">
      <c r="A283" s="7"/>
      <c r="B283" s="7"/>
      <c r="C283" s="7"/>
      <c r="D283" s="8" t="s">
        <v>96</v>
      </c>
      <c r="E283" s="7"/>
      <c r="F283" s="7"/>
      <c r="G283" s="7"/>
    </row>
    <row r="284" spans="1:7" x14ac:dyDescent="0.3">
      <c r="A284" s="14" t="s">
        <v>290</v>
      </c>
      <c r="B284" s="5" t="s">
        <v>8</v>
      </c>
      <c r="C284" s="5" t="s">
        <v>94</v>
      </c>
      <c r="D284" s="8" t="s">
        <v>291</v>
      </c>
      <c r="E284" s="15">
        <v>0</v>
      </c>
      <c r="F284" s="15">
        <v>2.1</v>
      </c>
      <c r="G284" s="6">
        <f>ROUND(E284*F284,2)</f>
        <v>0</v>
      </c>
    </row>
    <row r="285" spans="1:7" ht="91.8" x14ac:dyDescent="0.3">
      <c r="A285" s="7"/>
      <c r="B285" s="7"/>
      <c r="C285" s="7"/>
      <c r="D285" s="8" t="s">
        <v>96</v>
      </c>
      <c r="E285" s="7"/>
      <c r="F285" s="7"/>
      <c r="G285" s="7"/>
    </row>
    <row r="286" spans="1:7" x14ac:dyDescent="0.3">
      <c r="A286" s="14" t="s">
        <v>292</v>
      </c>
      <c r="B286" s="5" t="s">
        <v>8</v>
      </c>
      <c r="C286" s="5" t="s">
        <v>94</v>
      </c>
      <c r="D286" s="8" t="s">
        <v>293</v>
      </c>
      <c r="E286" s="15">
        <v>0</v>
      </c>
      <c r="F286" s="15">
        <v>2.1</v>
      </c>
      <c r="G286" s="6">
        <f>ROUND(E286*F286,2)</f>
        <v>0</v>
      </c>
    </row>
    <row r="287" spans="1:7" ht="91.8" x14ac:dyDescent="0.3">
      <c r="A287" s="7"/>
      <c r="B287" s="7"/>
      <c r="C287" s="7"/>
      <c r="D287" s="8" t="s">
        <v>96</v>
      </c>
      <c r="E287" s="7"/>
      <c r="F287" s="7"/>
      <c r="G287" s="7"/>
    </row>
    <row r="288" spans="1:7" x14ac:dyDescent="0.3">
      <c r="A288" s="14" t="s">
        <v>294</v>
      </c>
      <c r="B288" s="5" t="s">
        <v>8</v>
      </c>
      <c r="C288" s="5" t="s">
        <v>94</v>
      </c>
      <c r="D288" s="8" t="s">
        <v>295</v>
      </c>
      <c r="E288" s="15">
        <v>0</v>
      </c>
      <c r="F288" s="15">
        <v>2.1</v>
      </c>
      <c r="G288" s="6">
        <f>ROUND(E288*F288,2)</f>
        <v>0</v>
      </c>
    </row>
    <row r="289" spans="1:7" ht="91.8" x14ac:dyDescent="0.3">
      <c r="A289" s="7"/>
      <c r="B289" s="7"/>
      <c r="C289" s="7"/>
      <c r="D289" s="8" t="s">
        <v>96</v>
      </c>
      <c r="E289" s="7"/>
      <c r="F289" s="7"/>
      <c r="G289" s="7"/>
    </row>
    <row r="290" spans="1:7" x14ac:dyDescent="0.3">
      <c r="A290" s="7"/>
      <c r="B290" s="7"/>
      <c r="C290" s="7"/>
      <c r="D290" s="24" t="s">
        <v>296</v>
      </c>
      <c r="E290" s="15">
        <v>1</v>
      </c>
      <c r="F290" s="15">
        <v>0</v>
      </c>
      <c r="G290" s="16">
        <f>ROUND(E290*F290,2)</f>
        <v>0</v>
      </c>
    </row>
    <row r="291" spans="1:7" ht="1.05" customHeight="1" x14ac:dyDescent="0.3">
      <c r="A291" s="17"/>
      <c r="B291" s="17"/>
      <c r="C291" s="17"/>
      <c r="D291" s="25"/>
      <c r="E291" s="17"/>
      <c r="F291" s="17"/>
      <c r="G291" s="17"/>
    </row>
    <row r="292" spans="1:7" x14ac:dyDescent="0.3">
      <c r="A292" s="12" t="s">
        <v>297</v>
      </c>
      <c r="B292" s="12" t="s">
        <v>13</v>
      </c>
      <c r="C292" s="12" t="s">
        <v>9</v>
      </c>
      <c r="D292" s="23" t="s">
        <v>298</v>
      </c>
      <c r="E292" s="13">
        <f>E301</f>
        <v>1</v>
      </c>
      <c r="F292" s="13">
        <f>F301</f>
        <v>0</v>
      </c>
      <c r="G292" s="13">
        <f>G301</f>
        <v>0</v>
      </c>
    </row>
    <row r="293" spans="1:7" x14ac:dyDescent="0.3">
      <c r="A293" s="14" t="s">
        <v>299</v>
      </c>
      <c r="B293" s="5" t="s">
        <v>8</v>
      </c>
      <c r="C293" s="5" t="s">
        <v>94</v>
      </c>
      <c r="D293" s="8" t="s">
        <v>300</v>
      </c>
      <c r="E293" s="15">
        <v>0</v>
      </c>
      <c r="F293" s="15">
        <v>2.2200000000000002</v>
      </c>
      <c r="G293" s="6">
        <f>ROUND(E293*F293,2)</f>
        <v>0</v>
      </c>
    </row>
    <row r="294" spans="1:7" ht="91.8" x14ac:dyDescent="0.3">
      <c r="A294" s="7"/>
      <c r="B294" s="7"/>
      <c r="C294" s="7"/>
      <c r="D294" s="8" t="s">
        <v>96</v>
      </c>
      <c r="E294" s="7"/>
      <c r="F294" s="7"/>
      <c r="G294" s="7"/>
    </row>
    <row r="295" spans="1:7" x14ac:dyDescent="0.3">
      <c r="A295" s="14" t="s">
        <v>301</v>
      </c>
      <c r="B295" s="5" t="s">
        <v>8</v>
      </c>
      <c r="C295" s="5" t="s">
        <v>94</v>
      </c>
      <c r="D295" s="8" t="s">
        <v>302</v>
      </c>
      <c r="E295" s="15">
        <v>0</v>
      </c>
      <c r="F295" s="15">
        <v>2.2200000000000002</v>
      </c>
      <c r="G295" s="6">
        <f>ROUND(E295*F295,2)</f>
        <v>0</v>
      </c>
    </row>
    <row r="296" spans="1:7" ht="91.8" x14ac:dyDescent="0.3">
      <c r="A296" s="7"/>
      <c r="B296" s="7"/>
      <c r="C296" s="7"/>
      <c r="D296" s="8" t="s">
        <v>96</v>
      </c>
      <c r="E296" s="7"/>
      <c r="F296" s="7"/>
      <c r="G296" s="7"/>
    </row>
    <row r="297" spans="1:7" x14ac:dyDescent="0.3">
      <c r="A297" s="14" t="s">
        <v>303</v>
      </c>
      <c r="B297" s="5" t="s">
        <v>8</v>
      </c>
      <c r="C297" s="5" t="s">
        <v>94</v>
      </c>
      <c r="D297" s="8" t="s">
        <v>304</v>
      </c>
      <c r="E297" s="15">
        <v>0</v>
      </c>
      <c r="F297" s="15">
        <v>2.2200000000000002</v>
      </c>
      <c r="G297" s="6">
        <f>ROUND(E297*F297,2)</f>
        <v>0</v>
      </c>
    </row>
    <row r="298" spans="1:7" ht="91.8" x14ac:dyDescent="0.3">
      <c r="A298" s="7"/>
      <c r="B298" s="7"/>
      <c r="C298" s="7"/>
      <c r="D298" s="8" t="s">
        <v>96</v>
      </c>
      <c r="E298" s="7"/>
      <c r="F298" s="7"/>
      <c r="G298" s="7"/>
    </row>
    <row r="299" spans="1:7" x14ac:dyDescent="0.3">
      <c r="A299" s="14" t="s">
        <v>305</v>
      </c>
      <c r="B299" s="5" t="s">
        <v>8</v>
      </c>
      <c r="C299" s="5" t="s">
        <v>94</v>
      </c>
      <c r="D299" s="8" t="s">
        <v>306</v>
      </c>
      <c r="E299" s="15">
        <v>0</v>
      </c>
      <c r="F299" s="15">
        <v>2.2200000000000002</v>
      </c>
      <c r="G299" s="6">
        <f>ROUND(E299*F299,2)</f>
        <v>0</v>
      </c>
    </row>
    <row r="300" spans="1:7" ht="91.8" x14ac:dyDescent="0.3">
      <c r="A300" s="7"/>
      <c r="B300" s="7"/>
      <c r="C300" s="7"/>
      <c r="D300" s="8" t="s">
        <v>96</v>
      </c>
      <c r="E300" s="7"/>
      <c r="F300" s="7"/>
      <c r="G300" s="7"/>
    </row>
    <row r="301" spans="1:7" x14ac:dyDescent="0.3">
      <c r="A301" s="7"/>
      <c r="B301" s="7"/>
      <c r="C301" s="7"/>
      <c r="D301" s="24" t="s">
        <v>307</v>
      </c>
      <c r="E301" s="15">
        <v>1</v>
      </c>
      <c r="F301" s="15">
        <v>0</v>
      </c>
      <c r="G301" s="16">
        <f>ROUND(E301*F301,2)</f>
        <v>0</v>
      </c>
    </row>
    <row r="302" spans="1:7" ht="1.05" customHeight="1" x14ac:dyDescent="0.3">
      <c r="A302" s="17"/>
      <c r="B302" s="17"/>
      <c r="C302" s="17"/>
      <c r="D302" s="25"/>
      <c r="E302" s="17"/>
      <c r="F302" s="17"/>
      <c r="G302" s="17"/>
    </row>
    <row r="303" spans="1:7" x14ac:dyDescent="0.3">
      <c r="A303" s="12" t="s">
        <v>308</v>
      </c>
      <c r="B303" s="12" t="s">
        <v>13</v>
      </c>
      <c r="C303" s="12" t="s">
        <v>9</v>
      </c>
      <c r="D303" s="23" t="s">
        <v>309</v>
      </c>
      <c r="E303" s="13">
        <f>E326</f>
        <v>1</v>
      </c>
      <c r="F303" s="13">
        <f>F326</f>
        <v>0</v>
      </c>
      <c r="G303" s="13">
        <f>G326</f>
        <v>0</v>
      </c>
    </row>
    <row r="304" spans="1:7" x14ac:dyDescent="0.3">
      <c r="A304" s="14" t="s">
        <v>310</v>
      </c>
      <c r="B304" s="5" t="s">
        <v>8</v>
      </c>
      <c r="C304" s="5" t="s">
        <v>94</v>
      </c>
      <c r="D304" s="8" t="s">
        <v>311</v>
      </c>
      <c r="E304" s="15">
        <v>0</v>
      </c>
      <c r="F304" s="15">
        <v>8.26</v>
      </c>
      <c r="G304" s="6">
        <f>ROUND(E304*F304,2)</f>
        <v>0</v>
      </c>
    </row>
    <row r="305" spans="1:7" ht="30.6" x14ac:dyDescent="0.3">
      <c r="A305" s="7"/>
      <c r="B305" s="7"/>
      <c r="C305" s="7"/>
      <c r="D305" s="8" t="s">
        <v>312</v>
      </c>
      <c r="E305" s="7"/>
      <c r="F305" s="7"/>
      <c r="G305" s="7"/>
    </row>
    <row r="306" spans="1:7" x14ac:dyDescent="0.3">
      <c r="A306" s="14" t="s">
        <v>313</v>
      </c>
      <c r="B306" s="5" t="s">
        <v>8</v>
      </c>
      <c r="C306" s="5" t="s">
        <v>94</v>
      </c>
      <c r="D306" s="8" t="s">
        <v>314</v>
      </c>
      <c r="E306" s="15">
        <v>0</v>
      </c>
      <c r="F306" s="15">
        <v>8.26</v>
      </c>
      <c r="G306" s="6">
        <f>ROUND(E306*F306,2)</f>
        <v>0</v>
      </c>
    </row>
    <row r="307" spans="1:7" ht="30.6" x14ac:dyDescent="0.3">
      <c r="A307" s="7"/>
      <c r="B307" s="7"/>
      <c r="C307" s="7"/>
      <c r="D307" s="8" t="s">
        <v>312</v>
      </c>
      <c r="E307" s="7"/>
      <c r="F307" s="7"/>
      <c r="G307" s="7"/>
    </row>
    <row r="308" spans="1:7" x14ac:dyDescent="0.3">
      <c r="A308" s="14" t="s">
        <v>315</v>
      </c>
      <c r="B308" s="5" t="s">
        <v>8</v>
      </c>
      <c r="C308" s="5" t="s">
        <v>94</v>
      </c>
      <c r="D308" s="8" t="s">
        <v>316</v>
      </c>
      <c r="E308" s="15">
        <v>0</v>
      </c>
      <c r="F308" s="15">
        <v>8.26</v>
      </c>
      <c r="G308" s="6">
        <f>ROUND(E308*F308,2)</f>
        <v>0</v>
      </c>
    </row>
    <row r="309" spans="1:7" ht="30.6" x14ac:dyDescent="0.3">
      <c r="A309" s="7"/>
      <c r="B309" s="7"/>
      <c r="C309" s="7"/>
      <c r="D309" s="8" t="s">
        <v>312</v>
      </c>
      <c r="E309" s="7"/>
      <c r="F309" s="7"/>
      <c r="G309" s="7"/>
    </row>
    <row r="310" spans="1:7" x14ac:dyDescent="0.3">
      <c r="A310" s="14" t="s">
        <v>317</v>
      </c>
      <c r="B310" s="5" t="s">
        <v>8</v>
      </c>
      <c r="C310" s="5" t="s">
        <v>94</v>
      </c>
      <c r="D310" s="8" t="s">
        <v>318</v>
      </c>
      <c r="E310" s="15">
        <v>0</v>
      </c>
      <c r="F310" s="15">
        <v>8.26</v>
      </c>
      <c r="G310" s="6">
        <f>ROUND(E310*F310,2)</f>
        <v>0</v>
      </c>
    </row>
    <row r="311" spans="1:7" ht="30.6" x14ac:dyDescent="0.3">
      <c r="A311" s="7"/>
      <c r="B311" s="7"/>
      <c r="C311" s="7"/>
      <c r="D311" s="8" t="s">
        <v>312</v>
      </c>
      <c r="E311" s="7"/>
      <c r="F311" s="7"/>
      <c r="G311" s="7"/>
    </row>
    <row r="312" spans="1:7" x14ac:dyDescent="0.3">
      <c r="A312" s="14" t="s">
        <v>319</v>
      </c>
      <c r="B312" s="5" t="s">
        <v>8</v>
      </c>
      <c r="C312" s="5" t="s">
        <v>94</v>
      </c>
      <c r="D312" s="8" t="s">
        <v>320</v>
      </c>
      <c r="E312" s="15">
        <v>0</v>
      </c>
      <c r="F312" s="15">
        <v>8.26</v>
      </c>
      <c r="G312" s="6">
        <f>ROUND(E312*F312,2)</f>
        <v>0</v>
      </c>
    </row>
    <row r="313" spans="1:7" ht="30.6" x14ac:dyDescent="0.3">
      <c r="A313" s="7"/>
      <c r="B313" s="7"/>
      <c r="C313" s="7"/>
      <c r="D313" s="8" t="s">
        <v>312</v>
      </c>
      <c r="E313" s="7"/>
      <c r="F313" s="7"/>
      <c r="G313" s="7"/>
    </row>
    <row r="314" spans="1:7" x14ac:dyDescent="0.3">
      <c r="A314" s="14" t="s">
        <v>321</v>
      </c>
      <c r="B314" s="5" t="s">
        <v>8</v>
      </c>
      <c r="C314" s="5" t="s">
        <v>94</v>
      </c>
      <c r="D314" s="8" t="s">
        <v>322</v>
      </c>
      <c r="E314" s="15">
        <v>0</v>
      </c>
      <c r="F314" s="15">
        <v>9.58</v>
      </c>
      <c r="G314" s="6">
        <f>ROUND(E314*F314,2)</f>
        <v>0</v>
      </c>
    </row>
    <row r="315" spans="1:7" ht="30.6" x14ac:dyDescent="0.3">
      <c r="A315" s="7"/>
      <c r="B315" s="7"/>
      <c r="C315" s="7"/>
      <c r="D315" s="8" t="s">
        <v>312</v>
      </c>
      <c r="E315" s="7"/>
      <c r="F315" s="7"/>
      <c r="G315" s="7"/>
    </row>
    <row r="316" spans="1:7" x14ac:dyDescent="0.3">
      <c r="A316" s="14" t="s">
        <v>323</v>
      </c>
      <c r="B316" s="5" t="s">
        <v>8</v>
      </c>
      <c r="C316" s="5" t="s">
        <v>94</v>
      </c>
      <c r="D316" s="8" t="s">
        <v>324</v>
      </c>
      <c r="E316" s="15">
        <v>0</v>
      </c>
      <c r="F316" s="15">
        <v>9.58</v>
      </c>
      <c r="G316" s="6">
        <f>ROUND(E316*F316,2)</f>
        <v>0</v>
      </c>
    </row>
    <row r="317" spans="1:7" ht="30.6" x14ac:dyDescent="0.3">
      <c r="A317" s="7"/>
      <c r="B317" s="7"/>
      <c r="C317" s="7"/>
      <c r="D317" s="8" t="s">
        <v>312</v>
      </c>
      <c r="E317" s="7"/>
      <c r="F317" s="7"/>
      <c r="G317" s="7"/>
    </row>
    <row r="318" spans="1:7" x14ac:dyDescent="0.3">
      <c r="A318" s="14" t="s">
        <v>325</v>
      </c>
      <c r="B318" s="5" t="s">
        <v>8</v>
      </c>
      <c r="C318" s="5" t="s">
        <v>94</v>
      </c>
      <c r="D318" s="8" t="s">
        <v>326</v>
      </c>
      <c r="E318" s="15">
        <v>0</v>
      </c>
      <c r="F318" s="15">
        <v>9.58</v>
      </c>
      <c r="G318" s="6">
        <f>ROUND(E318*F318,2)</f>
        <v>0</v>
      </c>
    </row>
    <row r="319" spans="1:7" ht="30.6" x14ac:dyDescent="0.3">
      <c r="A319" s="7"/>
      <c r="B319" s="7"/>
      <c r="C319" s="7"/>
      <c r="D319" s="8" t="s">
        <v>312</v>
      </c>
      <c r="E319" s="7"/>
      <c r="F319" s="7"/>
      <c r="G319" s="7"/>
    </row>
    <row r="320" spans="1:7" x14ac:dyDescent="0.3">
      <c r="A320" s="14" t="s">
        <v>327</v>
      </c>
      <c r="B320" s="5" t="s">
        <v>8</v>
      </c>
      <c r="C320" s="5" t="s">
        <v>94</v>
      </c>
      <c r="D320" s="8" t="s">
        <v>328</v>
      </c>
      <c r="E320" s="15">
        <v>0</v>
      </c>
      <c r="F320" s="15">
        <v>12.57</v>
      </c>
      <c r="G320" s="6">
        <f>ROUND(E320*F320,2)</f>
        <v>0</v>
      </c>
    </row>
    <row r="321" spans="1:7" ht="30.6" x14ac:dyDescent="0.3">
      <c r="A321" s="7"/>
      <c r="B321" s="7"/>
      <c r="C321" s="7"/>
      <c r="D321" s="8" t="s">
        <v>312</v>
      </c>
      <c r="E321" s="7"/>
      <c r="F321" s="7"/>
      <c r="G321" s="7"/>
    </row>
    <row r="322" spans="1:7" x14ac:dyDescent="0.3">
      <c r="A322" s="14" t="s">
        <v>329</v>
      </c>
      <c r="B322" s="5" t="s">
        <v>8</v>
      </c>
      <c r="C322" s="5" t="s">
        <v>94</v>
      </c>
      <c r="D322" s="8" t="s">
        <v>330</v>
      </c>
      <c r="E322" s="15">
        <v>0</v>
      </c>
      <c r="F322" s="15">
        <v>12.57</v>
      </c>
      <c r="G322" s="6">
        <f>ROUND(E322*F322,2)</f>
        <v>0</v>
      </c>
    </row>
    <row r="323" spans="1:7" ht="30.6" x14ac:dyDescent="0.3">
      <c r="A323" s="7"/>
      <c r="B323" s="7"/>
      <c r="C323" s="7"/>
      <c r="D323" s="8" t="s">
        <v>312</v>
      </c>
      <c r="E323" s="7"/>
      <c r="F323" s="7"/>
      <c r="G323" s="7"/>
    </row>
    <row r="324" spans="1:7" x14ac:dyDescent="0.3">
      <c r="A324" s="14" t="s">
        <v>331</v>
      </c>
      <c r="B324" s="5" t="s">
        <v>8</v>
      </c>
      <c r="C324" s="5" t="s">
        <v>94</v>
      </c>
      <c r="D324" s="8" t="s">
        <v>332</v>
      </c>
      <c r="E324" s="15">
        <v>0</v>
      </c>
      <c r="F324" s="15">
        <v>12.57</v>
      </c>
      <c r="G324" s="6">
        <f>ROUND(E324*F324,2)</f>
        <v>0</v>
      </c>
    </row>
    <row r="325" spans="1:7" ht="30.6" x14ac:dyDescent="0.3">
      <c r="A325" s="7"/>
      <c r="B325" s="7"/>
      <c r="C325" s="7"/>
      <c r="D325" s="8" t="s">
        <v>312</v>
      </c>
      <c r="E325" s="7"/>
      <c r="F325" s="7"/>
      <c r="G325" s="7"/>
    </row>
    <row r="326" spans="1:7" x14ac:dyDescent="0.3">
      <c r="A326" s="7"/>
      <c r="B326" s="7"/>
      <c r="C326" s="7"/>
      <c r="D326" s="24" t="s">
        <v>333</v>
      </c>
      <c r="E326" s="15">
        <v>1</v>
      </c>
      <c r="F326" s="15">
        <v>0</v>
      </c>
      <c r="G326" s="16">
        <f>ROUND(E326*F326,2)</f>
        <v>0</v>
      </c>
    </row>
    <row r="327" spans="1:7" ht="1.05" customHeight="1" x14ac:dyDescent="0.3">
      <c r="A327" s="17"/>
      <c r="B327" s="17"/>
      <c r="C327" s="17"/>
      <c r="D327" s="25"/>
      <c r="E327" s="17"/>
      <c r="F327" s="17"/>
      <c r="G327" s="17"/>
    </row>
    <row r="328" spans="1:7" x14ac:dyDescent="0.3">
      <c r="A328" s="12" t="s">
        <v>334</v>
      </c>
      <c r="B328" s="12" t="s">
        <v>13</v>
      </c>
      <c r="C328" s="12" t="s">
        <v>9</v>
      </c>
      <c r="D328" s="23" t="s">
        <v>335</v>
      </c>
      <c r="E328" s="13">
        <f>E351</f>
        <v>1</v>
      </c>
      <c r="F328" s="13">
        <f>F351</f>
        <v>0</v>
      </c>
      <c r="G328" s="13">
        <f>G351</f>
        <v>0</v>
      </c>
    </row>
    <row r="329" spans="1:7" x14ac:dyDescent="0.3">
      <c r="A329" s="14" t="s">
        <v>336</v>
      </c>
      <c r="B329" s="5" t="s">
        <v>8</v>
      </c>
      <c r="C329" s="5" t="s">
        <v>94</v>
      </c>
      <c r="D329" s="8" t="s">
        <v>337</v>
      </c>
      <c r="E329" s="15">
        <v>0</v>
      </c>
      <c r="F329" s="15">
        <v>8.8699999999999992</v>
      </c>
      <c r="G329" s="6">
        <f>ROUND(E329*F329,2)</f>
        <v>0</v>
      </c>
    </row>
    <row r="330" spans="1:7" ht="30.6" x14ac:dyDescent="0.3">
      <c r="A330" s="7"/>
      <c r="B330" s="7"/>
      <c r="C330" s="7"/>
      <c r="D330" s="8" t="s">
        <v>312</v>
      </c>
      <c r="E330" s="7"/>
      <c r="F330" s="7"/>
      <c r="G330" s="7"/>
    </row>
    <row r="331" spans="1:7" x14ac:dyDescent="0.3">
      <c r="A331" s="14" t="s">
        <v>338</v>
      </c>
      <c r="B331" s="5" t="s">
        <v>8</v>
      </c>
      <c r="C331" s="5" t="s">
        <v>94</v>
      </c>
      <c r="D331" s="8" t="s">
        <v>339</v>
      </c>
      <c r="E331" s="15">
        <v>0</v>
      </c>
      <c r="F331" s="15">
        <v>8.8699999999999992</v>
      </c>
      <c r="G331" s="6">
        <f>ROUND(E331*F331,2)</f>
        <v>0</v>
      </c>
    </row>
    <row r="332" spans="1:7" ht="30.6" x14ac:dyDescent="0.3">
      <c r="A332" s="7"/>
      <c r="B332" s="7"/>
      <c r="C332" s="7"/>
      <c r="D332" s="8" t="s">
        <v>312</v>
      </c>
      <c r="E332" s="7"/>
      <c r="F332" s="7"/>
      <c r="G332" s="7"/>
    </row>
    <row r="333" spans="1:7" x14ac:dyDescent="0.3">
      <c r="A333" s="14" t="s">
        <v>340</v>
      </c>
      <c r="B333" s="5" t="s">
        <v>8</v>
      </c>
      <c r="C333" s="5" t="s">
        <v>94</v>
      </c>
      <c r="D333" s="8" t="s">
        <v>341</v>
      </c>
      <c r="E333" s="15">
        <v>0</v>
      </c>
      <c r="F333" s="15">
        <v>8.8699999999999992</v>
      </c>
      <c r="G333" s="6">
        <f>ROUND(E333*F333,2)</f>
        <v>0</v>
      </c>
    </row>
    <row r="334" spans="1:7" ht="30.6" x14ac:dyDescent="0.3">
      <c r="A334" s="7"/>
      <c r="B334" s="7"/>
      <c r="C334" s="7"/>
      <c r="D334" s="8" t="s">
        <v>312</v>
      </c>
      <c r="E334" s="7"/>
      <c r="F334" s="7"/>
      <c r="G334" s="7"/>
    </row>
    <row r="335" spans="1:7" x14ac:dyDescent="0.3">
      <c r="A335" s="14" t="s">
        <v>342</v>
      </c>
      <c r="B335" s="5" t="s">
        <v>8</v>
      </c>
      <c r="C335" s="5" t="s">
        <v>94</v>
      </c>
      <c r="D335" s="8" t="s">
        <v>343</v>
      </c>
      <c r="E335" s="15">
        <v>0</v>
      </c>
      <c r="F335" s="15">
        <v>8.8699999999999992</v>
      </c>
      <c r="G335" s="6">
        <f>ROUND(E335*F335,2)</f>
        <v>0</v>
      </c>
    </row>
    <row r="336" spans="1:7" ht="30.6" x14ac:dyDescent="0.3">
      <c r="A336" s="7"/>
      <c r="B336" s="7"/>
      <c r="C336" s="7"/>
      <c r="D336" s="8" t="s">
        <v>312</v>
      </c>
      <c r="E336" s="7"/>
      <c r="F336" s="7"/>
      <c r="G336" s="7"/>
    </row>
    <row r="337" spans="1:7" x14ac:dyDescent="0.3">
      <c r="A337" s="14" t="s">
        <v>344</v>
      </c>
      <c r="B337" s="5" t="s">
        <v>8</v>
      </c>
      <c r="C337" s="5" t="s">
        <v>94</v>
      </c>
      <c r="D337" s="8" t="s">
        <v>345</v>
      </c>
      <c r="E337" s="15">
        <v>0</v>
      </c>
      <c r="F337" s="15">
        <v>8.8699999999999992</v>
      </c>
      <c r="G337" s="6">
        <f>ROUND(E337*F337,2)</f>
        <v>0</v>
      </c>
    </row>
    <row r="338" spans="1:7" ht="30.6" x14ac:dyDescent="0.3">
      <c r="A338" s="7"/>
      <c r="B338" s="7"/>
      <c r="C338" s="7"/>
      <c r="D338" s="8" t="s">
        <v>312</v>
      </c>
      <c r="E338" s="7"/>
      <c r="F338" s="7"/>
      <c r="G338" s="7"/>
    </row>
    <row r="339" spans="1:7" x14ac:dyDescent="0.3">
      <c r="A339" s="14" t="s">
        <v>346</v>
      </c>
      <c r="B339" s="5" t="s">
        <v>8</v>
      </c>
      <c r="C339" s="5" t="s">
        <v>94</v>
      </c>
      <c r="D339" s="8" t="s">
        <v>347</v>
      </c>
      <c r="E339" s="15">
        <v>0</v>
      </c>
      <c r="F339" s="15">
        <v>13.29</v>
      </c>
      <c r="G339" s="6">
        <f>ROUND(E339*F339,2)</f>
        <v>0</v>
      </c>
    </row>
    <row r="340" spans="1:7" ht="30.6" x14ac:dyDescent="0.3">
      <c r="A340" s="7"/>
      <c r="B340" s="7"/>
      <c r="C340" s="7"/>
      <c r="D340" s="8" t="s">
        <v>312</v>
      </c>
      <c r="E340" s="7"/>
      <c r="F340" s="7"/>
      <c r="G340" s="7"/>
    </row>
    <row r="341" spans="1:7" x14ac:dyDescent="0.3">
      <c r="A341" s="14" t="s">
        <v>348</v>
      </c>
      <c r="B341" s="5" t="s">
        <v>8</v>
      </c>
      <c r="C341" s="5" t="s">
        <v>94</v>
      </c>
      <c r="D341" s="8" t="s">
        <v>349</v>
      </c>
      <c r="E341" s="15">
        <v>0</v>
      </c>
      <c r="F341" s="15">
        <v>13.29</v>
      </c>
      <c r="G341" s="6">
        <f>ROUND(E341*F341,2)</f>
        <v>0</v>
      </c>
    </row>
    <row r="342" spans="1:7" ht="30.6" x14ac:dyDescent="0.3">
      <c r="A342" s="7"/>
      <c r="B342" s="7"/>
      <c r="C342" s="7"/>
      <c r="D342" s="8" t="s">
        <v>312</v>
      </c>
      <c r="E342" s="7"/>
      <c r="F342" s="7"/>
      <c r="G342" s="7"/>
    </row>
    <row r="343" spans="1:7" x14ac:dyDescent="0.3">
      <c r="A343" s="14" t="s">
        <v>350</v>
      </c>
      <c r="B343" s="5" t="s">
        <v>8</v>
      </c>
      <c r="C343" s="5" t="s">
        <v>94</v>
      </c>
      <c r="D343" s="8" t="s">
        <v>351</v>
      </c>
      <c r="E343" s="15">
        <v>0</v>
      </c>
      <c r="F343" s="15">
        <v>13.29</v>
      </c>
      <c r="G343" s="6">
        <f>ROUND(E343*F343,2)</f>
        <v>0</v>
      </c>
    </row>
    <row r="344" spans="1:7" ht="30.6" x14ac:dyDescent="0.3">
      <c r="A344" s="7"/>
      <c r="B344" s="7"/>
      <c r="C344" s="7"/>
      <c r="D344" s="8" t="s">
        <v>312</v>
      </c>
      <c r="E344" s="7"/>
      <c r="F344" s="7"/>
      <c r="G344" s="7"/>
    </row>
    <row r="345" spans="1:7" x14ac:dyDescent="0.3">
      <c r="A345" s="14" t="s">
        <v>352</v>
      </c>
      <c r="B345" s="5" t="s">
        <v>8</v>
      </c>
      <c r="C345" s="5" t="s">
        <v>94</v>
      </c>
      <c r="D345" s="8" t="s">
        <v>353</v>
      </c>
      <c r="E345" s="15">
        <v>0</v>
      </c>
      <c r="F345" s="15">
        <v>16.63</v>
      </c>
      <c r="G345" s="6">
        <f>ROUND(E345*F345,2)</f>
        <v>0</v>
      </c>
    </row>
    <row r="346" spans="1:7" ht="30.6" x14ac:dyDescent="0.3">
      <c r="A346" s="7"/>
      <c r="B346" s="7"/>
      <c r="C346" s="7"/>
      <c r="D346" s="8" t="s">
        <v>312</v>
      </c>
      <c r="E346" s="7"/>
      <c r="F346" s="7"/>
      <c r="G346" s="7"/>
    </row>
    <row r="347" spans="1:7" x14ac:dyDescent="0.3">
      <c r="A347" s="14" t="s">
        <v>354</v>
      </c>
      <c r="B347" s="5" t="s">
        <v>8</v>
      </c>
      <c r="C347" s="5" t="s">
        <v>94</v>
      </c>
      <c r="D347" s="8" t="s">
        <v>355</v>
      </c>
      <c r="E347" s="15">
        <v>0</v>
      </c>
      <c r="F347" s="15">
        <v>16.63</v>
      </c>
      <c r="G347" s="6">
        <f>ROUND(E347*F347,2)</f>
        <v>0</v>
      </c>
    </row>
    <row r="348" spans="1:7" ht="30.6" x14ac:dyDescent="0.3">
      <c r="A348" s="7"/>
      <c r="B348" s="7"/>
      <c r="C348" s="7"/>
      <c r="D348" s="8" t="s">
        <v>312</v>
      </c>
      <c r="E348" s="7"/>
      <c r="F348" s="7"/>
      <c r="G348" s="7"/>
    </row>
    <row r="349" spans="1:7" x14ac:dyDescent="0.3">
      <c r="A349" s="14" t="s">
        <v>356</v>
      </c>
      <c r="B349" s="5" t="s">
        <v>8</v>
      </c>
      <c r="C349" s="5" t="s">
        <v>94</v>
      </c>
      <c r="D349" s="8" t="s">
        <v>357</v>
      </c>
      <c r="E349" s="15">
        <v>0</v>
      </c>
      <c r="F349" s="15">
        <v>16.63</v>
      </c>
      <c r="G349" s="6">
        <f>ROUND(E349*F349,2)</f>
        <v>0</v>
      </c>
    </row>
    <row r="350" spans="1:7" ht="30.6" x14ac:dyDescent="0.3">
      <c r="A350" s="7"/>
      <c r="B350" s="7"/>
      <c r="C350" s="7"/>
      <c r="D350" s="8" t="s">
        <v>312</v>
      </c>
      <c r="E350" s="7"/>
      <c r="F350" s="7"/>
      <c r="G350" s="7"/>
    </row>
    <row r="351" spans="1:7" x14ac:dyDescent="0.3">
      <c r="A351" s="7"/>
      <c r="B351" s="7"/>
      <c r="C351" s="7"/>
      <c r="D351" s="24" t="s">
        <v>358</v>
      </c>
      <c r="E351" s="15">
        <v>1</v>
      </c>
      <c r="F351" s="15">
        <v>0</v>
      </c>
      <c r="G351" s="16">
        <f>ROUND(E351*F351,2)</f>
        <v>0</v>
      </c>
    </row>
    <row r="352" spans="1:7" ht="1.05" customHeight="1" x14ac:dyDescent="0.3">
      <c r="A352" s="17"/>
      <c r="B352" s="17"/>
      <c r="C352" s="17"/>
      <c r="D352" s="25"/>
      <c r="E352" s="17"/>
      <c r="F352" s="17"/>
      <c r="G352" s="17"/>
    </row>
    <row r="353" spans="1:7" x14ac:dyDescent="0.3">
      <c r="A353" s="12" t="s">
        <v>359</v>
      </c>
      <c r="B353" s="12" t="s">
        <v>13</v>
      </c>
      <c r="C353" s="12" t="s">
        <v>9</v>
      </c>
      <c r="D353" s="23" t="s">
        <v>360</v>
      </c>
      <c r="E353" s="13">
        <f>E364</f>
        <v>1</v>
      </c>
      <c r="F353" s="13">
        <f>F364</f>
        <v>0</v>
      </c>
      <c r="G353" s="13">
        <f>G364</f>
        <v>0</v>
      </c>
    </row>
    <row r="354" spans="1:7" x14ac:dyDescent="0.3">
      <c r="A354" s="14" t="s">
        <v>361</v>
      </c>
      <c r="B354" s="5" t="s">
        <v>8</v>
      </c>
      <c r="C354" s="5" t="s">
        <v>94</v>
      </c>
      <c r="D354" s="8" t="s">
        <v>362</v>
      </c>
      <c r="E354" s="15">
        <v>0</v>
      </c>
      <c r="F354" s="15">
        <v>9.5399999999999991</v>
      </c>
      <c r="G354" s="6">
        <f>ROUND(E354*F354,2)</f>
        <v>0</v>
      </c>
    </row>
    <row r="355" spans="1:7" ht="30.6" x14ac:dyDescent="0.3">
      <c r="A355" s="7"/>
      <c r="B355" s="7"/>
      <c r="C355" s="7"/>
      <c r="D355" s="8" t="s">
        <v>312</v>
      </c>
      <c r="E355" s="7"/>
      <c r="F355" s="7"/>
      <c r="G355" s="7"/>
    </row>
    <row r="356" spans="1:7" x14ac:dyDescent="0.3">
      <c r="A356" s="14" t="s">
        <v>363</v>
      </c>
      <c r="B356" s="5" t="s">
        <v>8</v>
      </c>
      <c r="C356" s="5" t="s">
        <v>94</v>
      </c>
      <c r="D356" s="8" t="s">
        <v>364</v>
      </c>
      <c r="E356" s="15">
        <v>0</v>
      </c>
      <c r="F356" s="15">
        <v>12.23</v>
      </c>
      <c r="G356" s="6">
        <f>ROUND(E356*F356,2)</f>
        <v>0</v>
      </c>
    </row>
    <row r="357" spans="1:7" ht="30.6" x14ac:dyDescent="0.3">
      <c r="A357" s="7"/>
      <c r="B357" s="7"/>
      <c r="C357" s="7"/>
      <c r="D357" s="8" t="s">
        <v>312</v>
      </c>
      <c r="E357" s="7"/>
      <c r="F357" s="7"/>
      <c r="G357" s="7"/>
    </row>
    <row r="358" spans="1:7" x14ac:dyDescent="0.3">
      <c r="A358" s="14" t="s">
        <v>365</v>
      </c>
      <c r="B358" s="5" t="s">
        <v>8</v>
      </c>
      <c r="C358" s="5" t="s">
        <v>94</v>
      </c>
      <c r="D358" s="8" t="s">
        <v>366</v>
      </c>
      <c r="E358" s="15">
        <v>0</v>
      </c>
      <c r="F358" s="15">
        <v>13.21</v>
      </c>
      <c r="G358" s="6">
        <f>ROUND(E358*F358,2)</f>
        <v>0</v>
      </c>
    </row>
    <row r="359" spans="1:7" ht="30.6" x14ac:dyDescent="0.3">
      <c r="A359" s="7"/>
      <c r="B359" s="7"/>
      <c r="C359" s="7"/>
      <c r="D359" s="8" t="s">
        <v>312</v>
      </c>
      <c r="E359" s="7"/>
      <c r="F359" s="7"/>
      <c r="G359" s="7"/>
    </row>
    <row r="360" spans="1:7" x14ac:dyDescent="0.3">
      <c r="A360" s="14" t="s">
        <v>367</v>
      </c>
      <c r="B360" s="5" t="s">
        <v>8</v>
      </c>
      <c r="C360" s="5" t="s">
        <v>94</v>
      </c>
      <c r="D360" s="8" t="s">
        <v>368</v>
      </c>
      <c r="E360" s="15">
        <v>0</v>
      </c>
      <c r="F360" s="15">
        <v>18.18</v>
      </c>
      <c r="G360" s="6">
        <f>ROUND(E360*F360,2)</f>
        <v>0</v>
      </c>
    </row>
    <row r="361" spans="1:7" ht="30.6" x14ac:dyDescent="0.3">
      <c r="A361" s="7"/>
      <c r="B361" s="7"/>
      <c r="C361" s="7"/>
      <c r="D361" s="8" t="s">
        <v>312</v>
      </c>
      <c r="E361" s="7"/>
      <c r="F361" s="7"/>
      <c r="G361" s="7"/>
    </row>
    <row r="362" spans="1:7" x14ac:dyDescent="0.3">
      <c r="A362" s="14" t="s">
        <v>369</v>
      </c>
      <c r="B362" s="5" t="s">
        <v>8</v>
      </c>
      <c r="C362" s="5" t="s">
        <v>94</v>
      </c>
      <c r="D362" s="8" t="s">
        <v>370</v>
      </c>
      <c r="E362" s="15">
        <v>0</v>
      </c>
      <c r="F362" s="15">
        <v>22.99</v>
      </c>
      <c r="G362" s="6">
        <f>ROUND(E362*F362,2)</f>
        <v>0</v>
      </c>
    </row>
    <row r="363" spans="1:7" ht="30.6" x14ac:dyDescent="0.3">
      <c r="A363" s="7"/>
      <c r="B363" s="7"/>
      <c r="C363" s="7"/>
      <c r="D363" s="8" t="s">
        <v>312</v>
      </c>
      <c r="E363" s="7"/>
      <c r="F363" s="7"/>
      <c r="G363" s="7"/>
    </row>
    <row r="364" spans="1:7" x14ac:dyDescent="0.3">
      <c r="A364" s="7"/>
      <c r="B364" s="7"/>
      <c r="C364" s="7"/>
      <c r="D364" s="24" t="s">
        <v>371</v>
      </c>
      <c r="E364" s="15">
        <v>1</v>
      </c>
      <c r="F364" s="15">
        <v>0</v>
      </c>
      <c r="G364" s="16">
        <f>ROUND(E364*F364,2)</f>
        <v>0</v>
      </c>
    </row>
    <row r="365" spans="1:7" ht="1.05" customHeight="1" x14ac:dyDescent="0.3">
      <c r="A365" s="17"/>
      <c r="B365" s="17"/>
      <c r="C365" s="17"/>
      <c r="D365" s="25"/>
      <c r="E365" s="17"/>
      <c r="F365" s="17"/>
      <c r="G365" s="17"/>
    </row>
    <row r="366" spans="1:7" x14ac:dyDescent="0.3">
      <c r="A366" s="12" t="s">
        <v>372</v>
      </c>
      <c r="B366" s="12" t="s">
        <v>13</v>
      </c>
      <c r="C366" s="12" t="s">
        <v>9</v>
      </c>
      <c r="D366" s="23" t="s">
        <v>373</v>
      </c>
      <c r="E366" s="13">
        <f>E375</f>
        <v>1</v>
      </c>
      <c r="F366" s="13">
        <f>F375</f>
        <v>0</v>
      </c>
      <c r="G366" s="13">
        <f>G375</f>
        <v>0</v>
      </c>
    </row>
    <row r="367" spans="1:7" x14ac:dyDescent="0.3">
      <c r="A367" s="14" t="s">
        <v>374</v>
      </c>
      <c r="B367" s="5" t="s">
        <v>8</v>
      </c>
      <c r="C367" s="5" t="s">
        <v>94</v>
      </c>
      <c r="D367" s="8" t="s">
        <v>375</v>
      </c>
      <c r="E367" s="15">
        <v>0</v>
      </c>
      <c r="F367" s="15">
        <v>16.07</v>
      </c>
      <c r="G367" s="6">
        <f>ROUND(E367*F367,2)</f>
        <v>0</v>
      </c>
    </row>
    <row r="368" spans="1:7" ht="30.6" x14ac:dyDescent="0.3">
      <c r="A368" s="7"/>
      <c r="B368" s="7"/>
      <c r="C368" s="7"/>
      <c r="D368" s="8" t="s">
        <v>312</v>
      </c>
      <c r="E368" s="7"/>
      <c r="F368" s="7"/>
      <c r="G368" s="7"/>
    </row>
    <row r="369" spans="1:7" x14ac:dyDescent="0.3">
      <c r="A369" s="14" t="s">
        <v>376</v>
      </c>
      <c r="B369" s="5" t="s">
        <v>8</v>
      </c>
      <c r="C369" s="5" t="s">
        <v>94</v>
      </c>
      <c r="D369" s="8" t="s">
        <v>377</v>
      </c>
      <c r="E369" s="15">
        <v>0</v>
      </c>
      <c r="F369" s="15">
        <v>20.71</v>
      </c>
      <c r="G369" s="6">
        <f>ROUND(E369*F369,2)</f>
        <v>0</v>
      </c>
    </row>
    <row r="370" spans="1:7" ht="30.6" x14ac:dyDescent="0.3">
      <c r="A370" s="7"/>
      <c r="B370" s="7"/>
      <c r="C370" s="7"/>
      <c r="D370" s="8" t="s">
        <v>312</v>
      </c>
      <c r="E370" s="7"/>
      <c r="F370" s="7"/>
      <c r="G370" s="7"/>
    </row>
    <row r="371" spans="1:7" x14ac:dyDescent="0.3">
      <c r="A371" s="14" t="s">
        <v>378</v>
      </c>
      <c r="B371" s="5" t="s">
        <v>8</v>
      </c>
      <c r="C371" s="5" t="s">
        <v>94</v>
      </c>
      <c r="D371" s="8" t="s">
        <v>379</v>
      </c>
      <c r="E371" s="15">
        <v>0</v>
      </c>
      <c r="F371" s="15">
        <v>27.98</v>
      </c>
      <c r="G371" s="6">
        <f>ROUND(E371*F371,2)</f>
        <v>0</v>
      </c>
    </row>
    <row r="372" spans="1:7" ht="30.6" x14ac:dyDescent="0.3">
      <c r="A372" s="7"/>
      <c r="B372" s="7"/>
      <c r="C372" s="7"/>
      <c r="D372" s="8" t="s">
        <v>312</v>
      </c>
      <c r="E372" s="7"/>
      <c r="F372" s="7"/>
      <c r="G372" s="7"/>
    </row>
    <row r="373" spans="1:7" x14ac:dyDescent="0.3">
      <c r="A373" s="14" t="s">
        <v>380</v>
      </c>
      <c r="B373" s="5" t="s">
        <v>8</v>
      </c>
      <c r="C373" s="5" t="s">
        <v>94</v>
      </c>
      <c r="D373" s="8" t="s">
        <v>381</v>
      </c>
      <c r="E373" s="15">
        <v>0</v>
      </c>
      <c r="F373" s="15">
        <v>38.229999999999997</v>
      </c>
      <c r="G373" s="6">
        <f>ROUND(E373*F373,2)</f>
        <v>0</v>
      </c>
    </row>
    <row r="374" spans="1:7" ht="30.6" x14ac:dyDescent="0.3">
      <c r="A374" s="7"/>
      <c r="B374" s="7"/>
      <c r="C374" s="7"/>
      <c r="D374" s="8" t="s">
        <v>312</v>
      </c>
      <c r="E374" s="7"/>
      <c r="F374" s="7"/>
      <c r="G374" s="7"/>
    </row>
    <row r="375" spans="1:7" x14ac:dyDescent="0.3">
      <c r="A375" s="7"/>
      <c r="B375" s="7"/>
      <c r="C375" s="7"/>
      <c r="D375" s="24" t="s">
        <v>382</v>
      </c>
      <c r="E375" s="15">
        <v>1</v>
      </c>
      <c r="F375" s="15">
        <v>0</v>
      </c>
      <c r="G375" s="16">
        <f>ROUND(E375*F375,2)</f>
        <v>0</v>
      </c>
    </row>
    <row r="376" spans="1:7" ht="1.05" customHeight="1" x14ac:dyDescent="0.3">
      <c r="A376" s="17"/>
      <c r="B376" s="17"/>
      <c r="C376" s="17"/>
      <c r="D376" s="25"/>
      <c r="E376" s="17"/>
      <c r="F376" s="17"/>
      <c r="G376" s="17"/>
    </row>
    <row r="377" spans="1:7" x14ac:dyDescent="0.3">
      <c r="A377" s="12" t="s">
        <v>383</v>
      </c>
      <c r="B377" s="12" t="s">
        <v>13</v>
      </c>
      <c r="C377" s="12" t="s">
        <v>9</v>
      </c>
      <c r="D377" s="23" t="s">
        <v>384</v>
      </c>
      <c r="E377" s="13">
        <f>E390</f>
        <v>1</v>
      </c>
      <c r="F377" s="13">
        <f>F390</f>
        <v>0</v>
      </c>
      <c r="G377" s="13">
        <f>G390</f>
        <v>0</v>
      </c>
    </row>
    <row r="378" spans="1:7" x14ac:dyDescent="0.3">
      <c r="A378" s="14" t="s">
        <v>385</v>
      </c>
      <c r="B378" s="5" t="s">
        <v>8</v>
      </c>
      <c r="C378" s="5" t="s">
        <v>94</v>
      </c>
      <c r="D378" s="8" t="s">
        <v>386</v>
      </c>
      <c r="E378" s="15">
        <v>0</v>
      </c>
      <c r="F378" s="15">
        <v>22.57</v>
      </c>
      <c r="G378" s="6">
        <f>ROUND(E378*F378,2)</f>
        <v>0</v>
      </c>
    </row>
    <row r="379" spans="1:7" ht="30.6" x14ac:dyDescent="0.3">
      <c r="A379" s="7"/>
      <c r="B379" s="7"/>
      <c r="C379" s="7"/>
      <c r="D379" s="8" t="s">
        <v>312</v>
      </c>
      <c r="E379" s="7"/>
      <c r="F379" s="7"/>
      <c r="G379" s="7"/>
    </row>
    <row r="380" spans="1:7" x14ac:dyDescent="0.3">
      <c r="A380" s="14" t="s">
        <v>387</v>
      </c>
      <c r="B380" s="5" t="s">
        <v>8</v>
      </c>
      <c r="C380" s="5" t="s">
        <v>94</v>
      </c>
      <c r="D380" s="8" t="s">
        <v>388</v>
      </c>
      <c r="E380" s="15">
        <v>0</v>
      </c>
      <c r="F380" s="15">
        <v>22.57</v>
      </c>
      <c r="G380" s="6">
        <f>ROUND(E380*F380,2)</f>
        <v>0</v>
      </c>
    </row>
    <row r="381" spans="1:7" ht="30.6" x14ac:dyDescent="0.3">
      <c r="A381" s="7"/>
      <c r="B381" s="7"/>
      <c r="C381" s="7"/>
      <c r="D381" s="8" t="s">
        <v>312</v>
      </c>
      <c r="E381" s="7"/>
      <c r="F381" s="7"/>
      <c r="G381" s="7"/>
    </row>
    <row r="382" spans="1:7" x14ac:dyDescent="0.3">
      <c r="A382" s="14" t="s">
        <v>389</v>
      </c>
      <c r="B382" s="5" t="s">
        <v>8</v>
      </c>
      <c r="C382" s="5" t="s">
        <v>94</v>
      </c>
      <c r="D382" s="8" t="s">
        <v>390</v>
      </c>
      <c r="E382" s="15">
        <v>0</v>
      </c>
      <c r="F382" s="15">
        <v>34.159999999999997</v>
      </c>
      <c r="G382" s="6">
        <f>ROUND(E382*F382,2)</f>
        <v>0</v>
      </c>
    </row>
    <row r="383" spans="1:7" ht="30.6" x14ac:dyDescent="0.3">
      <c r="A383" s="7"/>
      <c r="B383" s="7"/>
      <c r="C383" s="7"/>
      <c r="D383" s="8" t="s">
        <v>312</v>
      </c>
      <c r="E383" s="7"/>
      <c r="F383" s="7"/>
      <c r="G383" s="7"/>
    </row>
    <row r="384" spans="1:7" x14ac:dyDescent="0.3">
      <c r="A384" s="14" t="s">
        <v>391</v>
      </c>
      <c r="B384" s="5" t="s">
        <v>8</v>
      </c>
      <c r="C384" s="5" t="s">
        <v>94</v>
      </c>
      <c r="D384" s="8" t="s">
        <v>392</v>
      </c>
      <c r="E384" s="15">
        <v>0</v>
      </c>
      <c r="F384" s="15">
        <v>48.06</v>
      </c>
      <c r="G384" s="6">
        <f>ROUND(E384*F384,2)</f>
        <v>0</v>
      </c>
    </row>
    <row r="385" spans="1:7" ht="30.6" x14ac:dyDescent="0.3">
      <c r="A385" s="7"/>
      <c r="B385" s="7"/>
      <c r="C385" s="7"/>
      <c r="D385" s="8" t="s">
        <v>312</v>
      </c>
      <c r="E385" s="7"/>
      <c r="F385" s="7"/>
      <c r="G385" s="7"/>
    </row>
    <row r="386" spans="1:7" x14ac:dyDescent="0.3">
      <c r="A386" s="14" t="s">
        <v>393</v>
      </c>
      <c r="B386" s="5" t="s">
        <v>8</v>
      </c>
      <c r="C386" s="5" t="s">
        <v>94</v>
      </c>
      <c r="D386" s="8" t="s">
        <v>394</v>
      </c>
      <c r="E386" s="15">
        <v>0</v>
      </c>
      <c r="F386" s="15">
        <v>69.69</v>
      </c>
      <c r="G386" s="6">
        <f>ROUND(E386*F386,2)</f>
        <v>0</v>
      </c>
    </row>
    <row r="387" spans="1:7" ht="30.6" x14ac:dyDescent="0.3">
      <c r="A387" s="7"/>
      <c r="B387" s="7"/>
      <c r="C387" s="7"/>
      <c r="D387" s="8" t="s">
        <v>312</v>
      </c>
      <c r="E387" s="7"/>
      <c r="F387" s="7"/>
      <c r="G387" s="7"/>
    </row>
    <row r="388" spans="1:7" x14ac:dyDescent="0.3">
      <c r="A388" s="14" t="s">
        <v>395</v>
      </c>
      <c r="B388" s="5" t="s">
        <v>8</v>
      </c>
      <c r="C388" s="5" t="s">
        <v>94</v>
      </c>
      <c r="D388" s="8" t="s">
        <v>396</v>
      </c>
      <c r="E388" s="15">
        <v>0</v>
      </c>
      <c r="F388" s="15">
        <v>0</v>
      </c>
      <c r="G388" s="6">
        <f>ROUND(E388*F388,2)</f>
        <v>0</v>
      </c>
    </row>
    <row r="389" spans="1:7" ht="30.6" x14ac:dyDescent="0.3">
      <c r="A389" s="7"/>
      <c r="B389" s="7"/>
      <c r="C389" s="7"/>
      <c r="D389" s="8" t="s">
        <v>312</v>
      </c>
      <c r="E389" s="7"/>
      <c r="F389" s="7"/>
      <c r="G389" s="7"/>
    </row>
    <row r="390" spans="1:7" x14ac:dyDescent="0.3">
      <c r="A390" s="7"/>
      <c r="B390" s="7"/>
      <c r="C390" s="7"/>
      <c r="D390" s="24" t="s">
        <v>397</v>
      </c>
      <c r="E390" s="15">
        <v>1</v>
      </c>
      <c r="F390" s="15">
        <v>0</v>
      </c>
      <c r="G390" s="16">
        <f>ROUND(E390*F390,2)</f>
        <v>0</v>
      </c>
    </row>
    <row r="391" spans="1:7" ht="1.05" customHeight="1" x14ac:dyDescent="0.3">
      <c r="A391" s="17"/>
      <c r="B391" s="17"/>
      <c r="C391" s="17"/>
      <c r="D391" s="25"/>
      <c r="E391" s="17"/>
      <c r="F391" s="17"/>
      <c r="G391" s="17"/>
    </row>
    <row r="392" spans="1:7" x14ac:dyDescent="0.3">
      <c r="A392" s="12" t="s">
        <v>398</v>
      </c>
      <c r="B392" s="12" t="s">
        <v>13</v>
      </c>
      <c r="C392" s="12" t="s">
        <v>9</v>
      </c>
      <c r="D392" s="23" t="s">
        <v>399</v>
      </c>
      <c r="E392" s="13">
        <f>E395</f>
        <v>1</v>
      </c>
      <c r="F392" s="13">
        <f>F395</f>
        <v>0</v>
      </c>
      <c r="G392" s="13">
        <f>G395</f>
        <v>0</v>
      </c>
    </row>
    <row r="393" spans="1:7" x14ac:dyDescent="0.3">
      <c r="A393" s="14" t="s">
        <v>400</v>
      </c>
      <c r="B393" s="5" t="s">
        <v>8</v>
      </c>
      <c r="C393" s="5" t="s">
        <v>94</v>
      </c>
      <c r="D393" s="8" t="s">
        <v>401</v>
      </c>
      <c r="E393" s="15">
        <v>0</v>
      </c>
      <c r="F393" s="15">
        <v>5.85</v>
      </c>
      <c r="G393" s="6">
        <f>ROUND(E393*F393,2)</f>
        <v>0</v>
      </c>
    </row>
    <row r="394" spans="1:7" ht="30.6" x14ac:dyDescent="0.3">
      <c r="A394" s="7"/>
      <c r="B394" s="7"/>
      <c r="C394" s="7"/>
      <c r="D394" s="8" t="s">
        <v>312</v>
      </c>
      <c r="E394" s="7"/>
      <c r="F394" s="7"/>
      <c r="G394" s="7"/>
    </row>
    <row r="395" spans="1:7" x14ac:dyDescent="0.3">
      <c r="A395" s="7"/>
      <c r="B395" s="7"/>
      <c r="C395" s="7"/>
      <c r="D395" s="24" t="s">
        <v>402</v>
      </c>
      <c r="E395" s="15">
        <v>1</v>
      </c>
      <c r="F395" s="15">
        <v>0</v>
      </c>
      <c r="G395" s="16">
        <f>ROUND(E395*F395,2)</f>
        <v>0</v>
      </c>
    </row>
    <row r="396" spans="1:7" ht="1.05" customHeight="1" x14ac:dyDescent="0.3">
      <c r="A396" s="17"/>
      <c r="B396" s="17"/>
      <c r="C396" s="17"/>
      <c r="D396" s="25"/>
      <c r="E396" s="17"/>
      <c r="F396" s="17"/>
      <c r="G396" s="17"/>
    </row>
    <row r="397" spans="1:7" x14ac:dyDescent="0.3">
      <c r="A397" s="12" t="s">
        <v>403</v>
      </c>
      <c r="B397" s="12" t="s">
        <v>13</v>
      </c>
      <c r="C397" s="12" t="s">
        <v>9</v>
      </c>
      <c r="D397" s="23" t="s">
        <v>404</v>
      </c>
      <c r="E397" s="13">
        <f>E418</f>
        <v>1</v>
      </c>
      <c r="F397" s="13">
        <f>F418</f>
        <v>0</v>
      </c>
      <c r="G397" s="13">
        <f>G418</f>
        <v>0</v>
      </c>
    </row>
    <row r="398" spans="1:7" x14ac:dyDescent="0.3">
      <c r="A398" s="14" t="s">
        <v>405</v>
      </c>
      <c r="B398" s="5" t="s">
        <v>8</v>
      </c>
      <c r="C398" s="5" t="s">
        <v>94</v>
      </c>
      <c r="D398" s="8" t="s">
        <v>406</v>
      </c>
      <c r="E398" s="15">
        <v>0</v>
      </c>
      <c r="F398" s="15">
        <v>9.32</v>
      </c>
      <c r="G398" s="6">
        <f>ROUND(E398*F398,2)</f>
        <v>0</v>
      </c>
    </row>
    <row r="399" spans="1:7" ht="30.6" x14ac:dyDescent="0.3">
      <c r="A399" s="7"/>
      <c r="B399" s="7"/>
      <c r="C399" s="7"/>
      <c r="D399" s="8" t="s">
        <v>312</v>
      </c>
      <c r="E399" s="7"/>
      <c r="F399" s="7"/>
      <c r="G399" s="7"/>
    </row>
    <row r="400" spans="1:7" x14ac:dyDescent="0.3">
      <c r="A400" s="14" t="s">
        <v>407</v>
      </c>
      <c r="B400" s="5" t="s">
        <v>8</v>
      </c>
      <c r="C400" s="5" t="s">
        <v>94</v>
      </c>
      <c r="D400" s="8" t="s">
        <v>408</v>
      </c>
      <c r="E400" s="15">
        <v>0</v>
      </c>
      <c r="F400" s="15">
        <v>12.01</v>
      </c>
      <c r="G400" s="6">
        <f>ROUND(E400*F400,2)</f>
        <v>0</v>
      </c>
    </row>
    <row r="401" spans="1:7" ht="30.6" x14ac:dyDescent="0.3">
      <c r="A401" s="7"/>
      <c r="B401" s="7"/>
      <c r="C401" s="7"/>
      <c r="D401" s="8" t="s">
        <v>312</v>
      </c>
      <c r="E401" s="7"/>
      <c r="F401" s="7"/>
      <c r="G401" s="7"/>
    </row>
    <row r="402" spans="1:7" x14ac:dyDescent="0.3">
      <c r="A402" s="14" t="s">
        <v>409</v>
      </c>
      <c r="B402" s="5" t="s">
        <v>8</v>
      </c>
      <c r="C402" s="5" t="s">
        <v>94</v>
      </c>
      <c r="D402" s="8" t="s">
        <v>410</v>
      </c>
      <c r="E402" s="15">
        <v>0</v>
      </c>
      <c r="F402" s="15">
        <v>13.65</v>
      </c>
      <c r="G402" s="6">
        <f>ROUND(E402*F402,2)</f>
        <v>0</v>
      </c>
    </row>
    <row r="403" spans="1:7" ht="30.6" x14ac:dyDescent="0.3">
      <c r="A403" s="7"/>
      <c r="B403" s="7"/>
      <c r="C403" s="7"/>
      <c r="D403" s="8" t="s">
        <v>312</v>
      </c>
      <c r="E403" s="7"/>
      <c r="F403" s="7"/>
      <c r="G403" s="7"/>
    </row>
    <row r="404" spans="1:7" x14ac:dyDescent="0.3">
      <c r="A404" s="14" t="s">
        <v>411</v>
      </c>
      <c r="B404" s="5" t="s">
        <v>8</v>
      </c>
      <c r="C404" s="5" t="s">
        <v>94</v>
      </c>
      <c r="D404" s="8" t="s">
        <v>412</v>
      </c>
      <c r="E404" s="15">
        <v>0</v>
      </c>
      <c r="F404" s="15">
        <v>18.77</v>
      </c>
      <c r="G404" s="6">
        <f>ROUND(E404*F404,2)</f>
        <v>0</v>
      </c>
    </row>
    <row r="405" spans="1:7" ht="30.6" x14ac:dyDescent="0.3">
      <c r="A405" s="7"/>
      <c r="B405" s="7"/>
      <c r="C405" s="7"/>
      <c r="D405" s="8" t="s">
        <v>312</v>
      </c>
      <c r="E405" s="7"/>
      <c r="F405" s="7"/>
      <c r="G405" s="7"/>
    </row>
    <row r="406" spans="1:7" x14ac:dyDescent="0.3">
      <c r="A406" s="14" t="s">
        <v>413</v>
      </c>
      <c r="B406" s="5" t="s">
        <v>8</v>
      </c>
      <c r="C406" s="5" t="s">
        <v>94</v>
      </c>
      <c r="D406" s="8" t="s">
        <v>414</v>
      </c>
      <c r="E406" s="15">
        <v>0</v>
      </c>
      <c r="F406" s="15">
        <v>23.82</v>
      </c>
      <c r="G406" s="6">
        <f>ROUND(E406*F406,2)</f>
        <v>0</v>
      </c>
    </row>
    <row r="407" spans="1:7" ht="30.6" x14ac:dyDescent="0.3">
      <c r="A407" s="7"/>
      <c r="B407" s="7"/>
      <c r="C407" s="7"/>
      <c r="D407" s="8" t="s">
        <v>312</v>
      </c>
      <c r="E407" s="7"/>
      <c r="F407" s="7"/>
      <c r="G407" s="7"/>
    </row>
    <row r="408" spans="1:7" x14ac:dyDescent="0.3">
      <c r="A408" s="14" t="s">
        <v>415</v>
      </c>
      <c r="B408" s="5" t="s">
        <v>8</v>
      </c>
      <c r="C408" s="5" t="s">
        <v>94</v>
      </c>
      <c r="D408" s="8" t="s">
        <v>416</v>
      </c>
      <c r="E408" s="15">
        <v>0</v>
      </c>
      <c r="F408" s="15">
        <v>9.32</v>
      </c>
      <c r="G408" s="6">
        <f>ROUND(E408*F408,2)</f>
        <v>0</v>
      </c>
    </row>
    <row r="409" spans="1:7" ht="30.6" x14ac:dyDescent="0.3">
      <c r="A409" s="7"/>
      <c r="B409" s="7"/>
      <c r="C409" s="7"/>
      <c r="D409" s="8" t="s">
        <v>312</v>
      </c>
      <c r="E409" s="7"/>
      <c r="F409" s="7"/>
      <c r="G409" s="7"/>
    </row>
    <row r="410" spans="1:7" x14ac:dyDescent="0.3">
      <c r="A410" s="14" t="s">
        <v>417</v>
      </c>
      <c r="B410" s="5" t="s">
        <v>8</v>
      </c>
      <c r="C410" s="5" t="s">
        <v>94</v>
      </c>
      <c r="D410" s="8" t="s">
        <v>418</v>
      </c>
      <c r="E410" s="15">
        <v>0</v>
      </c>
      <c r="F410" s="15">
        <v>12.01</v>
      </c>
      <c r="G410" s="6">
        <f>ROUND(E410*F410,2)</f>
        <v>0</v>
      </c>
    </row>
    <row r="411" spans="1:7" ht="30.6" x14ac:dyDescent="0.3">
      <c r="A411" s="7"/>
      <c r="B411" s="7"/>
      <c r="C411" s="7"/>
      <c r="D411" s="8" t="s">
        <v>312</v>
      </c>
      <c r="E411" s="7"/>
      <c r="F411" s="7"/>
      <c r="G411" s="7"/>
    </row>
    <row r="412" spans="1:7" x14ac:dyDescent="0.3">
      <c r="A412" s="14" t="s">
        <v>419</v>
      </c>
      <c r="B412" s="5" t="s">
        <v>8</v>
      </c>
      <c r="C412" s="5" t="s">
        <v>94</v>
      </c>
      <c r="D412" s="8" t="s">
        <v>420</v>
      </c>
      <c r="E412" s="15">
        <v>0</v>
      </c>
      <c r="F412" s="15">
        <v>13.65</v>
      </c>
      <c r="G412" s="6">
        <f>ROUND(E412*F412,2)</f>
        <v>0</v>
      </c>
    </row>
    <row r="413" spans="1:7" ht="30.6" x14ac:dyDescent="0.3">
      <c r="A413" s="7"/>
      <c r="B413" s="7"/>
      <c r="C413" s="7"/>
      <c r="D413" s="8" t="s">
        <v>312</v>
      </c>
      <c r="E413" s="7"/>
      <c r="F413" s="7"/>
      <c r="G413" s="7"/>
    </row>
    <row r="414" spans="1:7" x14ac:dyDescent="0.3">
      <c r="A414" s="14" t="s">
        <v>421</v>
      </c>
      <c r="B414" s="5" t="s">
        <v>8</v>
      </c>
      <c r="C414" s="5" t="s">
        <v>94</v>
      </c>
      <c r="D414" s="8" t="s">
        <v>422</v>
      </c>
      <c r="E414" s="15">
        <v>0</v>
      </c>
      <c r="F414" s="15">
        <v>18.77</v>
      </c>
      <c r="G414" s="6">
        <f>ROUND(E414*F414,2)</f>
        <v>0</v>
      </c>
    </row>
    <row r="415" spans="1:7" ht="30.6" x14ac:dyDescent="0.3">
      <c r="A415" s="7"/>
      <c r="B415" s="7"/>
      <c r="C415" s="7"/>
      <c r="D415" s="8" t="s">
        <v>312</v>
      </c>
      <c r="E415" s="7"/>
      <c r="F415" s="7"/>
      <c r="G415" s="7"/>
    </row>
    <row r="416" spans="1:7" x14ac:dyDescent="0.3">
      <c r="A416" s="14" t="s">
        <v>423</v>
      </c>
      <c r="B416" s="5" t="s">
        <v>8</v>
      </c>
      <c r="C416" s="5" t="s">
        <v>94</v>
      </c>
      <c r="D416" s="8" t="s">
        <v>424</v>
      </c>
      <c r="E416" s="15">
        <v>0</v>
      </c>
      <c r="F416" s="15">
        <v>23.82</v>
      </c>
      <c r="G416" s="6">
        <f>ROUND(E416*F416,2)</f>
        <v>0</v>
      </c>
    </row>
    <row r="417" spans="1:7" ht="30.6" x14ac:dyDescent="0.3">
      <c r="A417" s="7"/>
      <c r="B417" s="7"/>
      <c r="C417" s="7"/>
      <c r="D417" s="8" t="s">
        <v>312</v>
      </c>
      <c r="E417" s="7"/>
      <c r="F417" s="7"/>
      <c r="G417" s="7"/>
    </row>
    <row r="418" spans="1:7" x14ac:dyDescent="0.3">
      <c r="A418" s="7"/>
      <c r="B418" s="7"/>
      <c r="C418" s="7"/>
      <c r="D418" s="24" t="s">
        <v>425</v>
      </c>
      <c r="E418" s="15">
        <v>1</v>
      </c>
      <c r="F418" s="15">
        <v>0</v>
      </c>
      <c r="G418" s="16">
        <f>ROUND(E418*F418,2)</f>
        <v>0</v>
      </c>
    </row>
    <row r="419" spans="1:7" ht="1.05" customHeight="1" x14ac:dyDescent="0.3">
      <c r="A419" s="17"/>
      <c r="B419" s="17"/>
      <c r="C419" s="17"/>
      <c r="D419" s="25"/>
      <c r="E419" s="17"/>
      <c r="F419" s="17"/>
      <c r="G419" s="17"/>
    </row>
    <row r="420" spans="1:7" x14ac:dyDescent="0.3">
      <c r="A420" s="12" t="s">
        <v>426</v>
      </c>
      <c r="B420" s="12" t="s">
        <v>13</v>
      </c>
      <c r="C420" s="12" t="s">
        <v>9</v>
      </c>
      <c r="D420" s="23" t="s">
        <v>427</v>
      </c>
      <c r="E420" s="13">
        <f>E431</f>
        <v>1</v>
      </c>
      <c r="F420" s="13">
        <f>F431</f>
        <v>0</v>
      </c>
      <c r="G420" s="13">
        <f>G431</f>
        <v>0</v>
      </c>
    </row>
    <row r="421" spans="1:7" x14ac:dyDescent="0.3">
      <c r="A421" s="14" t="s">
        <v>428</v>
      </c>
      <c r="B421" s="5" t="s">
        <v>8</v>
      </c>
      <c r="C421" s="5" t="s">
        <v>94</v>
      </c>
      <c r="D421" s="8" t="s">
        <v>429</v>
      </c>
      <c r="E421" s="15">
        <v>0</v>
      </c>
      <c r="F421" s="15">
        <v>8.91</v>
      </c>
      <c r="G421" s="6">
        <f>ROUND(E421*F421,2)</f>
        <v>0</v>
      </c>
    </row>
    <row r="422" spans="1:7" ht="30.6" x14ac:dyDescent="0.3">
      <c r="A422" s="7"/>
      <c r="B422" s="7"/>
      <c r="C422" s="7"/>
      <c r="D422" s="8" t="s">
        <v>312</v>
      </c>
      <c r="E422" s="7"/>
      <c r="F422" s="7"/>
      <c r="G422" s="7"/>
    </row>
    <row r="423" spans="1:7" x14ac:dyDescent="0.3">
      <c r="A423" s="14" t="s">
        <v>430</v>
      </c>
      <c r="B423" s="5" t="s">
        <v>8</v>
      </c>
      <c r="C423" s="5" t="s">
        <v>94</v>
      </c>
      <c r="D423" s="8" t="s">
        <v>431</v>
      </c>
      <c r="E423" s="15">
        <v>0</v>
      </c>
      <c r="F423" s="15">
        <v>11.61</v>
      </c>
      <c r="G423" s="6">
        <f>ROUND(E423*F423,2)</f>
        <v>0</v>
      </c>
    </row>
    <row r="424" spans="1:7" ht="30.6" x14ac:dyDescent="0.3">
      <c r="A424" s="7"/>
      <c r="B424" s="7"/>
      <c r="C424" s="7"/>
      <c r="D424" s="8" t="s">
        <v>312</v>
      </c>
      <c r="E424" s="7"/>
      <c r="F424" s="7"/>
      <c r="G424" s="7"/>
    </row>
    <row r="425" spans="1:7" x14ac:dyDescent="0.3">
      <c r="A425" s="14" t="s">
        <v>432</v>
      </c>
      <c r="B425" s="5" t="s">
        <v>8</v>
      </c>
      <c r="C425" s="5" t="s">
        <v>94</v>
      </c>
      <c r="D425" s="8" t="s">
        <v>433</v>
      </c>
      <c r="E425" s="15">
        <v>0</v>
      </c>
      <c r="F425" s="15">
        <v>13.34</v>
      </c>
      <c r="G425" s="6">
        <f>ROUND(E425*F425,2)</f>
        <v>0</v>
      </c>
    </row>
    <row r="426" spans="1:7" ht="30.6" x14ac:dyDescent="0.3">
      <c r="A426" s="7"/>
      <c r="B426" s="7"/>
      <c r="C426" s="7"/>
      <c r="D426" s="8" t="s">
        <v>312</v>
      </c>
      <c r="E426" s="7"/>
      <c r="F426" s="7"/>
      <c r="G426" s="7"/>
    </row>
    <row r="427" spans="1:7" x14ac:dyDescent="0.3">
      <c r="A427" s="14" t="s">
        <v>434</v>
      </c>
      <c r="B427" s="5" t="s">
        <v>8</v>
      </c>
      <c r="C427" s="5" t="s">
        <v>94</v>
      </c>
      <c r="D427" s="8" t="s">
        <v>435</v>
      </c>
      <c r="E427" s="15">
        <v>0</v>
      </c>
      <c r="F427" s="15">
        <v>18.43</v>
      </c>
      <c r="G427" s="6">
        <f>ROUND(E427*F427,2)</f>
        <v>0</v>
      </c>
    </row>
    <row r="428" spans="1:7" ht="30.6" x14ac:dyDescent="0.3">
      <c r="A428" s="7"/>
      <c r="B428" s="7"/>
      <c r="C428" s="7"/>
      <c r="D428" s="8" t="s">
        <v>312</v>
      </c>
      <c r="E428" s="7"/>
      <c r="F428" s="7"/>
      <c r="G428" s="7"/>
    </row>
    <row r="429" spans="1:7" x14ac:dyDescent="0.3">
      <c r="A429" s="14" t="s">
        <v>436</v>
      </c>
      <c r="B429" s="5" t="s">
        <v>8</v>
      </c>
      <c r="C429" s="5" t="s">
        <v>94</v>
      </c>
      <c r="D429" s="8" t="s">
        <v>437</v>
      </c>
      <c r="E429" s="15">
        <v>0</v>
      </c>
      <c r="F429" s="15">
        <v>23.34</v>
      </c>
      <c r="G429" s="6">
        <f>ROUND(E429*F429,2)</f>
        <v>0</v>
      </c>
    </row>
    <row r="430" spans="1:7" ht="30.6" x14ac:dyDescent="0.3">
      <c r="A430" s="7"/>
      <c r="B430" s="7"/>
      <c r="C430" s="7"/>
      <c r="D430" s="8" t="s">
        <v>312</v>
      </c>
      <c r="E430" s="7"/>
      <c r="F430" s="7"/>
      <c r="G430" s="7"/>
    </row>
    <row r="431" spans="1:7" x14ac:dyDescent="0.3">
      <c r="A431" s="7"/>
      <c r="B431" s="7"/>
      <c r="C431" s="7"/>
      <c r="D431" s="24" t="s">
        <v>438</v>
      </c>
      <c r="E431" s="15">
        <v>1</v>
      </c>
      <c r="F431" s="15">
        <v>0</v>
      </c>
      <c r="G431" s="16">
        <f>ROUND(E431*F431,2)</f>
        <v>0</v>
      </c>
    </row>
    <row r="432" spans="1:7" ht="1.05" customHeight="1" x14ac:dyDescent="0.3">
      <c r="A432" s="17"/>
      <c r="B432" s="17"/>
      <c r="C432" s="17"/>
      <c r="D432" s="25"/>
      <c r="E432" s="17"/>
      <c r="F432" s="17"/>
      <c r="G432" s="17"/>
    </row>
    <row r="433" spans="1:7" x14ac:dyDescent="0.3">
      <c r="A433" s="12" t="s">
        <v>439</v>
      </c>
      <c r="B433" s="12" t="s">
        <v>13</v>
      </c>
      <c r="C433" s="12" t="s">
        <v>9</v>
      </c>
      <c r="D433" s="23" t="s">
        <v>440</v>
      </c>
      <c r="E433" s="13">
        <f>E440</f>
        <v>1</v>
      </c>
      <c r="F433" s="13">
        <f>F440</f>
        <v>0</v>
      </c>
      <c r="G433" s="13">
        <f>G440</f>
        <v>0</v>
      </c>
    </row>
    <row r="434" spans="1:7" x14ac:dyDescent="0.3">
      <c r="A434" s="14" t="s">
        <v>441</v>
      </c>
      <c r="B434" s="5" t="s">
        <v>8</v>
      </c>
      <c r="C434" s="5" t="s">
        <v>94</v>
      </c>
      <c r="D434" s="8" t="s">
        <v>442</v>
      </c>
      <c r="E434" s="15">
        <v>0</v>
      </c>
      <c r="F434" s="15">
        <v>13.45</v>
      </c>
      <c r="G434" s="6">
        <f>ROUND(E434*F434,2)</f>
        <v>0</v>
      </c>
    </row>
    <row r="435" spans="1:7" ht="30.6" x14ac:dyDescent="0.3">
      <c r="A435" s="7"/>
      <c r="B435" s="7"/>
      <c r="C435" s="7"/>
      <c r="D435" s="8" t="s">
        <v>312</v>
      </c>
      <c r="E435" s="7"/>
      <c r="F435" s="7"/>
      <c r="G435" s="7"/>
    </row>
    <row r="436" spans="1:7" x14ac:dyDescent="0.3">
      <c r="A436" s="14" t="s">
        <v>443</v>
      </c>
      <c r="B436" s="5" t="s">
        <v>8</v>
      </c>
      <c r="C436" s="5" t="s">
        <v>94</v>
      </c>
      <c r="D436" s="8" t="s">
        <v>444</v>
      </c>
      <c r="E436" s="15">
        <v>0</v>
      </c>
      <c r="F436" s="15">
        <v>18.48</v>
      </c>
      <c r="G436" s="6">
        <f>ROUND(E436*F436,2)</f>
        <v>0</v>
      </c>
    </row>
    <row r="437" spans="1:7" ht="30.6" x14ac:dyDescent="0.3">
      <c r="A437" s="7"/>
      <c r="B437" s="7"/>
      <c r="C437" s="7"/>
      <c r="D437" s="8" t="s">
        <v>312</v>
      </c>
      <c r="E437" s="7"/>
      <c r="F437" s="7"/>
      <c r="G437" s="7"/>
    </row>
    <row r="438" spans="1:7" x14ac:dyDescent="0.3">
      <c r="A438" s="14" t="s">
        <v>445</v>
      </c>
      <c r="B438" s="5" t="s">
        <v>8</v>
      </c>
      <c r="C438" s="5" t="s">
        <v>94</v>
      </c>
      <c r="D438" s="8" t="s">
        <v>446</v>
      </c>
      <c r="E438" s="15">
        <v>0</v>
      </c>
      <c r="F438" s="15">
        <v>24.23</v>
      </c>
      <c r="G438" s="6">
        <f>ROUND(E438*F438,2)</f>
        <v>0</v>
      </c>
    </row>
    <row r="439" spans="1:7" ht="30.6" x14ac:dyDescent="0.3">
      <c r="A439" s="7"/>
      <c r="B439" s="7"/>
      <c r="C439" s="7"/>
      <c r="D439" s="8" t="s">
        <v>312</v>
      </c>
      <c r="E439" s="7"/>
      <c r="F439" s="7"/>
      <c r="G439" s="7"/>
    </row>
    <row r="440" spans="1:7" x14ac:dyDescent="0.3">
      <c r="A440" s="7"/>
      <c r="B440" s="7"/>
      <c r="C440" s="7"/>
      <c r="D440" s="24" t="s">
        <v>447</v>
      </c>
      <c r="E440" s="15">
        <v>1</v>
      </c>
      <c r="F440" s="15">
        <v>0</v>
      </c>
      <c r="G440" s="16">
        <f>ROUND(E440*F440,2)</f>
        <v>0</v>
      </c>
    </row>
    <row r="441" spans="1:7" ht="1.05" customHeight="1" x14ac:dyDescent="0.3">
      <c r="A441" s="17"/>
      <c r="B441" s="17"/>
      <c r="C441" s="17"/>
      <c r="D441" s="25"/>
      <c r="E441" s="17"/>
      <c r="F441" s="17"/>
      <c r="G441" s="17"/>
    </row>
    <row r="442" spans="1:7" x14ac:dyDescent="0.3">
      <c r="A442" s="12" t="s">
        <v>448</v>
      </c>
      <c r="B442" s="12" t="s">
        <v>13</v>
      </c>
      <c r="C442" s="12" t="s">
        <v>9</v>
      </c>
      <c r="D442" s="23" t="s">
        <v>449</v>
      </c>
      <c r="E442" s="13">
        <f>E449</f>
        <v>1</v>
      </c>
      <c r="F442" s="13">
        <f>F449</f>
        <v>0</v>
      </c>
      <c r="G442" s="13">
        <f>G449</f>
        <v>0</v>
      </c>
    </row>
    <row r="443" spans="1:7" x14ac:dyDescent="0.3">
      <c r="A443" s="14" t="s">
        <v>450</v>
      </c>
      <c r="B443" s="5" t="s">
        <v>8</v>
      </c>
      <c r="C443" s="5" t="s">
        <v>94</v>
      </c>
      <c r="D443" s="8" t="s">
        <v>451</v>
      </c>
      <c r="E443" s="15">
        <v>0</v>
      </c>
      <c r="F443" s="15">
        <v>20.79</v>
      </c>
      <c r="G443" s="6">
        <f>ROUND(E443*F443,2)</f>
        <v>0</v>
      </c>
    </row>
    <row r="444" spans="1:7" ht="30.6" x14ac:dyDescent="0.3">
      <c r="A444" s="7"/>
      <c r="B444" s="7"/>
      <c r="C444" s="7"/>
      <c r="D444" s="8" t="s">
        <v>312</v>
      </c>
      <c r="E444" s="7"/>
      <c r="F444" s="7"/>
      <c r="G444" s="7"/>
    </row>
    <row r="445" spans="1:7" x14ac:dyDescent="0.3">
      <c r="A445" s="14" t="s">
        <v>452</v>
      </c>
      <c r="B445" s="5" t="s">
        <v>8</v>
      </c>
      <c r="C445" s="5" t="s">
        <v>94</v>
      </c>
      <c r="D445" s="8" t="s">
        <v>453</v>
      </c>
      <c r="E445" s="15">
        <v>0</v>
      </c>
      <c r="F445" s="15">
        <v>29.18</v>
      </c>
      <c r="G445" s="6">
        <f>ROUND(E445*F445,2)</f>
        <v>0</v>
      </c>
    </row>
    <row r="446" spans="1:7" ht="30.6" x14ac:dyDescent="0.3">
      <c r="A446" s="7"/>
      <c r="B446" s="7"/>
      <c r="C446" s="7"/>
      <c r="D446" s="8" t="s">
        <v>312</v>
      </c>
      <c r="E446" s="7"/>
      <c r="F446" s="7"/>
      <c r="G446" s="7"/>
    </row>
    <row r="447" spans="1:7" x14ac:dyDescent="0.3">
      <c r="A447" s="14" t="s">
        <v>454</v>
      </c>
      <c r="B447" s="5" t="s">
        <v>8</v>
      </c>
      <c r="C447" s="5" t="s">
        <v>94</v>
      </c>
      <c r="D447" s="8" t="s">
        <v>455</v>
      </c>
      <c r="E447" s="15">
        <v>0</v>
      </c>
      <c r="F447" s="15">
        <v>45.39</v>
      </c>
      <c r="G447" s="6">
        <f>ROUND(E447*F447,2)</f>
        <v>0</v>
      </c>
    </row>
    <row r="448" spans="1:7" ht="30.6" x14ac:dyDescent="0.3">
      <c r="A448" s="7"/>
      <c r="B448" s="7"/>
      <c r="C448" s="7"/>
      <c r="D448" s="8" t="s">
        <v>312</v>
      </c>
      <c r="E448" s="7"/>
      <c r="F448" s="7"/>
      <c r="G448" s="7"/>
    </row>
    <row r="449" spans="1:7" x14ac:dyDescent="0.3">
      <c r="A449" s="7"/>
      <c r="B449" s="7"/>
      <c r="C449" s="7"/>
      <c r="D449" s="24" t="s">
        <v>456</v>
      </c>
      <c r="E449" s="15">
        <v>1</v>
      </c>
      <c r="F449" s="15">
        <v>0</v>
      </c>
      <c r="G449" s="16">
        <f>ROUND(E449*F449,2)</f>
        <v>0</v>
      </c>
    </row>
    <row r="450" spans="1:7" ht="1.05" customHeight="1" x14ac:dyDescent="0.3">
      <c r="A450" s="17"/>
      <c r="B450" s="17"/>
      <c r="C450" s="17"/>
      <c r="D450" s="25"/>
      <c r="E450" s="17"/>
      <c r="F450" s="17"/>
      <c r="G450" s="17"/>
    </row>
    <row r="451" spans="1:7" x14ac:dyDescent="0.3">
      <c r="A451" s="12" t="s">
        <v>457</v>
      </c>
      <c r="B451" s="12" t="s">
        <v>13</v>
      </c>
      <c r="C451" s="12" t="s">
        <v>9</v>
      </c>
      <c r="D451" s="23" t="s">
        <v>458</v>
      </c>
      <c r="E451" s="13">
        <f>E464</f>
        <v>1</v>
      </c>
      <c r="F451" s="13">
        <f>F464</f>
        <v>0</v>
      </c>
      <c r="G451" s="13">
        <f>G464</f>
        <v>0</v>
      </c>
    </row>
    <row r="452" spans="1:7" x14ac:dyDescent="0.3">
      <c r="A452" s="14" t="s">
        <v>459</v>
      </c>
      <c r="B452" s="5" t="s">
        <v>8</v>
      </c>
      <c r="C452" s="5" t="s">
        <v>94</v>
      </c>
      <c r="D452" s="8" t="s">
        <v>460</v>
      </c>
      <c r="E452" s="15">
        <v>0</v>
      </c>
      <c r="F452" s="15">
        <v>11.07</v>
      </c>
      <c r="G452" s="6">
        <f>ROUND(E452*F452,2)</f>
        <v>0</v>
      </c>
    </row>
    <row r="453" spans="1:7" ht="30.6" x14ac:dyDescent="0.3">
      <c r="A453" s="7"/>
      <c r="B453" s="7"/>
      <c r="C453" s="7"/>
      <c r="D453" s="8" t="s">
        <v>312</v>
      </c>
      <c r="E453" s="7"/>
      <c r="F453" s="7"/>
      <c r="G453" s="7"/>
    </row>
    <row r="454" spans="1:7" x14ac:dyDescent="0.3">
      <c r="A454" s="14" t="s">
        <v>461</v>
      </c>
      <c r="B454" s="5" t="s">
        <v>8</v>
      </c>
      <c r="C454" s="5" t="s">
        <v>94</v>
      </c>
      <c r="D454" s="8" t="s">
        <v>462</v>
      </c>
      <c r="E454" s="15">
        <v>0</v>
      </c>
      <c r="F454" s="15">
        <v>12.19</v>
      </c>
      <c r="G454" s="6">
        <f>ROUND(E454*F454,2)</f>
        <v>0</v>
      </c>
    </row>
    <row r="455" spans="1:7" ht="30.6" x14ac:dyDescent="0.3">
      <c r="A455" s="7"/>
      <c r="B455" s="7"/>
      <c r="C455" s="7"/>
      <c r="D455" s="8" t="s">
        <v>312</v>
      </c>
      <c r="E455" s="7"/>
      <c r="F455" s="7"/>
      <c r="G455" s="7"/>
    </row>
    <row r="456" spans="1:7" x14ac:dyDescent="0.3">
      <c r="A456" s="14" t="s">
        <v>463</v>
      </c>
      <c r="B456" s="5" t="s">
        <v>8</v>
      </c>
      <c r="C456" s="5" t="s">
        <v>94</v>
      </c>
      <c r="D456" s="8" t="s">
        <v>464</v>
      </c>
      <c r="E456" s="15">
        <v>0</v>
      </c>
      <c r="F456" s="15">
        <v>15.77</v>
      </c>
      <c r="G456" s="6">
        <f>ROUND(E456*F456,2)</f>
        <v>0</v>
      </c>
    </row>
    <row r="457" spans="1:7" ht="30.6" x14ac:dyDescent="0.3">
      <c r="A457" s="7"/>
      <c r="B457" s="7"/>
      <c r="C457" s="7"/>
      <c r="D457" s="8" t="s">
        <v>312</v>
      </c>
      <c r="E457" s="7"/>
      <c r="F457" s="7"/>
      <c r="G457" s="7"/>
    </row>
    <row r="458" spans="1:7" x14ac:dyDescent="0.3">
      <c r="A458" s="14" t="s">
        <v>465</v>
      </c>
      <c r="B458" s="5" t="s">
        <v>8</v>
      </c>
      <c r="C458" s="5" t="s">
        <v>94</v>
      </c>
      <c r="D458" s="8" t="s">
        <v>466</v>
      </c>
      <c r="E458" s="15">
        <v>0</v>
      </c>
      <c r="F458" s="15">
        <v>11.07</v>
      </c>
      <c r="G458" s="6">
        <f>ROUND(E458*F458,2)</f>
        <v>0</v>
      </c>
    </row>
    <row r="459" spans="1:7" ht="30.6" x14ac:dyDescent="0.3">
      <c r="A459" s="7"/>
      <c r="B459" s="7"/>
      <c r="C459" s="7"/>
      <c r="D459" s="8" t="s">
        <v>312</v>
      </c>
      <c r="E459" s="7"/>
      <c r="F459" s="7"/>
      <c r="G459" s="7"/>
    </row>
    <row r="460" spans="1:7" x14ac:dyDescent="0.3">
      <c r="A460" s="14" t="s">
        <v>467</v>
      </c>
      <c r="B460" s="5" t="s">
        <v>8</v>
      </c>
      <c r="C460" s="5" t="s">
        <v>94</v>
      </c>
      <c r="D460" s="8" t="s">
        <v>468</v>
      </c>
      <c r="E460" s="15">
        <v>0</v>
      </c>
      <c r="F460" s="15">
        <v>12.19</v>
      </c>
      <c r="G460" s="6">
        <f>ROUND(E460*F460,2)</f>
        <v>0</v>
      </c>
    </row>
    <row r="461" spans="1:7" ht="30.6" x14ac:dyDescent="0.3">
      <c r="A461" s="7"/>
      <c r="B461" s="7"/>
      <c r="C461" s="7"/>
      <c r="D461" s="8" t="s">
        <v>312</v>
      </c>
      <c r="E461" s="7"/>
      <c r="F461" s="7"/>
      <c r="G461" s="7"/>
    </row>
    <row r="462" spans="1:7" x14ac:dyDescent="0.3">
      <c r="A462" s="14" t="s">
        <v>469</v>
      </c>
      <c r="B462" s="5" t="s">
        <v>8</v>
      </c>
      <c r="C462" s="5" t="s">
        <v>94</v>
      </c>
      <c r="D462" s="8" t="s">
        <v>470</v>
      </c>
      <c r="E462" s="15">
        <v>0</v>
      </c>
      <c r="F462" s="15">
        <v>15.77</v>
      </c>
      <c r="G462" s="6">
        <f>ROUND(E462*F462,2)</f>
        <v>0</v>
      </c>
    </row>
    <row r="463" spans="1:7" ht="30.6" x14ac:dyDescent="0.3">
      <c r="A463" s="7"/>
      <c r="B463" s="7"/>
      <c r="C463" s="7"/>
      <c r="D463" s="8" t="s">
        <v>312</v>
      </c>
      <c r="E463" s="7"/>
      <c r="F463" s="7"/>
      <c r="G463" s="7"/>
    </row>
    <row r="464" spans="1:7" x14ac:dyDescent="0.3">
      <c r="A464" s="7"/>
      <c r="B464" s="7"/>
      <c r="C464" s="7"/>
      <c r="D464" s="24" t="s">
        <v>471</v>
      </c>
      <c r="E464" s="15">
        <v>1</v>
      </c>
      <c r="F464" s="15">
        <v>0</v>
      </c>
      <c r="G464" s="16">
        <f>ROUND(E464*F464,2)</f>
        <v>0</v>
      </c>
    </row>
    <row r="465" spans="1:7" ht="1.05" customHeight="1" x14ac:dyDescent="0.3">
      <c r="A465" s="17"/>
      <c r="B465" s="17"/>
      <c r="C465" s="17"/>
      <c r="D465" s="25"/>
      <c r="E465" s="17"/>
      <c r="F465" s="17"/>
      <c r="G465" s="17"/>
    </row>
    <row r="466" spans="1:7" x14ac:dyDescent="0.3">
      <c r="A466" s="12" t="s">
        <v>472</v>
      </c>
      <c r="B466" s="12" t="s">
        <v>13</v>
      </c>
      <c r="C466" s="12" t="s">
        <v>9</v>
      </c>
      <c r="D466" s="23" t="s">
        <v>473</v>
      </c>
      <c r="E466" s="13">
        <f>E477</f>
        <v>1</v>
      </c>
      <c r="F466" s="13">
        <f>F477</f>
        <v>0</v>
      </c>
      <c r="G466" s="13">
        <f>G477</f>
        <v>0</v>
      </c>
    </row>
    <row r="467" spans="1:7" x14ac:dyDescent="0.3">
      <c r="A467" s="14" t="s">
        <v>474</v>
      </c>
      <c r="B467" s="5" t="s">
        <v>8</v>
      </c>
      <c r="C467" s="5" t="s">
        <v>94</v>
      </c>
      <c r="D467" s="8" t="s">
        <v>475</v>
      </c>
      <c r="E467" s="15">
        <v>0</v>
      </c>
      <c r="F467" s="15">
        <v>8.24</v>
      </c>
      <c r="G467" s="6">
        <f>ROUND(E467*F467,2)</f>
        <v>0</v>
      </c>
    </row>
    <row r="468" spans="1:7" ht="30.6" x14ac:dyDescent="0.3">
      <c r="A468" s="7"/>
      <c r="B468" s="7"/>
      <c r="C468" s="7"/>
      <c r="D468" s="8" t="s">
        <v>312</v>
      </c>
      <c r="E468" s="7"/>
      <c r="F468" s="7"/>
      <c r="G468" s="7"/>
    </row>
    <row r="469" spans="1:7" x14ac:dyDescent="0.3">
      <c r="A469" s="14" t="s">
        <v>476</v>
      </c>
      <c r="B469" s="5" t="s">
        <v>8</v>
      </c>
      <c r="C469" s="5" t="s">
        <v>94</v>
      </c>
      <c r="D469" s="8" t="s">
        <v>477</v>
      </c>
      <c r="E469" s="15">
        <v>0</v>
      </c>
      <c r="F469" s="15">
        <v>8.5</v>
      </c>
      <c r="G469" s="6">
        <f>ROUND(E469*F469,2)</f>
        <v>0</v>
      </c>
    </row>
    <row r="470" spans="1:7" ht="30.6" x14ac:dyDescent="0.3">
      <c r="A470" s="7"/>
      <c r="B470" s="7"/>
      <c r="C470" s="7"/>
      <c r="D470" s="8" t="s">
        <v>312</v>
      </c>
      <c r="E470" s="7"/>
      <c r="F470" s="7"/>
      <c r="G470" s="7"/>
    </row>
    <row r="471" spans="1:7" x14ac:dyDescent="0.3">
      <c r="A471" s="14" t="s">
        <v>478</v>
      </c>
      <c r="B471" s="5" t="s">
        <v>8</v>
      </c>
      <c r="C471" s="5" t="s">
        <v>94</v>
      </c>
      <c r="D471" s="8" t="s">
        <v>479</v>
      </c>
      <c r="E471" s="15">
        <v>0</v>
      </c>
      <c r="F471" s="15">
        <v>7.67</v>
      </c>
      <c r="G471" s="6">
        <f>ROUND(E471*F471,2)</f>
        <v>0</v>
      </c>
    </row>
    <row r="472" spans="1:7" ht="30.6" x14ac:dyDescent="0.3">
      <c r="A472" s="7"/>
      <c r="B472" s="7"/>
      <c r="C472" s="7"/>
      <c r="D472" s="8" t="s">
        <v>312</v>
      </c>
      <c r="E472" s="7"/>
      <c r="F472" s="7"/>
      <c r="G472" s="7"/>
    </row>
    <row r="473" spans="1:7" x14ac:dyDescent="0.3">
      <c r="A473" s="14" t="s">
        <v>480</v>
      </c>
      <c r="B473" s="5" t="s">
        <v>8</v>
      </c>
      <c r="C473" s="5" t="s">
        <v>94</v>
      </c>
      <c r="D473" s="8" t="s">
        <v>481</v>
      </c>
      <c r="E473" s="15">
        <v>0</v>
      </c>
      <c r="F473" s="15">
        <v>8.7899999999999991</v>
      </c>
      <c r="G473" s="6">
        <f>ROUND(E473*F473,2)</f>
        <v>0</v>
      </c>
    </row>
    <row r="474" spans="1:7" ht="30.6" x14ac:dyDescent="0.3">
      <c r="A474" s="7"/>
      <c r="B474" s="7"/>
      <c r="C474" s="7"/>
      <c r="D474" s="8" t="s">
        <v>312</v>
      </c>
      <c r="E474" s="7"/>
      <c r="F474" s="7"/>
      <c r="G474" s="7"/>
    </row>
    <row r="475" spans="1:7" x14ac:dyDescent="0.3">
      <c r="A475" s="14" t="s">
        <v>482</v>
      </c>
      <c r="B475" s="5" t="s">
        <v>8</v>
      </c>
      <c r="C475" s="5" t="s">
        <v>94</v>
      </c>
      <c r="D475" s="8" t="s">
        <v>483</v>
      </c>
      <c r="E475" s="15">
        <v>0</v>
      </c>
      <c r="F475" s="15">
        <v>12.61</v>
      </c>
      <c r="G475" s="6">
        <f>ROUND(E475*F475,2)</f>
        <v>0</v>
      </c>
    </row>
    <row r="476" spans="1:7" ht="30.6" x14ac:dyDescent="0.3">
      <c r="A476" s="7"/>
      <c r="B476" s="7"/>
      <c r="C476" s="7"/>
      <c r="D476" s="8" t="s">
        <v>312</v>
      </c>
      <c r="E476" s="7"/>
      <c r="F476" s="7"/>
      <c r="G476" s="7"/>
    </row>
    <row r="477" spans="1:7" x14ac:dyDescent="0.3">
      <c r="A477" s="7"/>
      <c r="B477" s="7"/>
      <c r="C477" s="7"/>
      <c r="D477" s="24" t="s">
        <v>484</v>
      </c>
      <c r="E477" s="15">
        <v>1</v>
      </c>
      <c r="F477" s="15">
        <v>0</v>
      </c>
      <c r="G477" s="16">
        <f>ROUND(E477*F477,2)</f>
        <v>0</v>
      </c>
    </row>
    <row r="478" spans="1:7" ht="1.05" customHeight="1" x14ac:dyDescent="0.3">
      <c r="A478" s="17"/>
      <c r="B478" s="17"/>
      <c r="C478" s="17"/>
      <c r="D478" s="25"/>
      <c r="E478" s="17"/>
      <c r="F478" s="17"/>
      <c r="G478" s="17"/>
    </row>
    <row r="479" spans="1:7" x14ac:dyDescent="0.3">
      <c r="A479" s="12" t="s">
        <v>485</v>
      </c>
      <c r="B479" s="12" t="s">
        <v>13</v>
      </c>
      <c r="C479" s="12" t="s">
        <v>9</v>
      </c>
      <c r="D479" s="23" t="s">
        <v>486</v>
      </c>
      <c r="E479" s="13">
        <f>E492</f>
        <v>1</v>
      </c>
      <c r="F479" s="13">
        <f>F492</f>
        <v>0</v>
      </c>
      <c r="G479" s="13">
        <f>G492</f>
        <v>0</v>
      </c>
    </row>
    <row r="480" spans="1:7" x14ac:dyDescent="0.3">
      <c r="A480" s="14" t="s">
        <v>487</v>
      </c>
      <c r="B480" s="5" t="s">
        <v>8</v>
      </c>
      <c r="C480" s="5" t="s">
        <v>94</v>
      </c>
      <c r="D480" s="8" t="s">
        <v>488</v>
      </c>
      <c r="E480" s="15">
        <v>0</v>
      </c>
      <c r="F480" s="15">
        <v>0</v>
      </c>
      <c r="G480" s="6">
        <f>ROUND(E480*F480,2)</f>
        <v>0</v>
      </c>
    </row>
    <row r="481" spans="1:7" ht="30.6" x14ac:dyDescent="0.3">
      <c r="A481" s="7"/>
      <c r="B481" s="7"/>
      <c r="C481" s="7"/>
      <c r="D481" s="8" t="s">
        <v>312</v>
      </c>
      <c r="E481" s="7"/>
      <c r="F481" s="7"/>
      <c r="G481" s="7"/>
    </row>
    <row r="482" spans="1:7" x14ac:dyDescent="0.3">
      <c r="A482" s="14" t="s">
        <v>489</v>
      </c>
      <c r="B482" s="5" t="s">
        <v>8</v>
      </c>
      <c r="C482" s="5" t="s">
        <v>94</v>
      </c>
      <c r="D482" s="8" t="s">
        <v>490</v>
      </c>
      <c r="E482" s="15">
        <v>0</v>
      </c>
      <c r="F482" s="15">
        <v>0</v>
      </c>
      <c r="G482" s="6">
        <f>ROUND(E482*F482,2)</f>
        <v>0</v>
      </c>
    </row>
    <row r="483" spans="1:7" ht="30.6" x14ac:dyDescent="0.3">
      <c r="A483" s="7"/>
      <c r="B483" s="7"/>
      <c r="C483" s="7"/>
      <c r="D483" s="8" t="s">
        <v>312</v>
      </c>
      <c r="E483" s="7"/>
      <c r="F483" s="7"/>
      <c r="G483" s="7"/>
    </row>
    <row r="484" spans="1:7" x14ac:dyDescent="0.3">
      <c r="A484" s="14" t="s">
        <v>491</v>
      </c>
      <c r="B484" s="5" t="s">
        <v>8</v>
      </c>
      <c r="C484" s="5" t="s">
        <v>94</v>
      </c>
      <c r="D484" s="8" t="s">
        <v>492</v>
      </c>
      <c r="E484" s="15">
        <v>0</v>
      </c>
      <c r="F484" s="15">
        <v>0</v>
      </c>
      <c r="G484" s="6">
        <f>ROUND(E484*F484,2)</f>
        <v>0</v>
      </c>
    </row>
    <row r="485" spans="1:7" ht="30.6" x14ac:dyDescent="0.3">
      <c r="A485" s="7"/>
      <c r="B485" s="7"/>
      <c r="C485" s="7"/>
      <c r="D485" s="8" t="s">
        <v>312</v>
      </c>
      <c r="E485" s="7"/>
      <c r="F485" s="7"/>
      <c r="G485" s="7"/>
    </row>
    <row r="486" spans="1:7" x14ac:dyDescent="0.3">
      <c r="A486" s="14" t="s">
        <v>493</v>
      </c>
      <c r="B486" s="5" t="s">
        <v>8</v>
      </c>
      <c r="C486" s="5" t="s">
        <v>94</v>
      </c>
      <c r="D486" s="8" t="s">
        <v>494</v>
      </c>
      <c r="E486" s="15">
        <v>0</v>
      </c>
      <c r="F486" s="15">
        <v>0</v>
      </c>
      <c r="G486" s="6">
        <f>ROUND(E486*F486,2)</f>
        <v>0</v>
      </c>
    </row>
    <row r="487" spans="1:7" ht="30.6" x14ac:dyDescent="0.3">
      <c r="A487" s="7"/>
      <c r="B487" s="7"/>
      <c r="C487" s="7"/>
      <c r="D487" s="8" t="s">
        <v>312</v>
      </c>
      <c r="E487" s="7"/>
      <c r="F487" s="7"/>
      <c r="G487" s="7"/>
    </row>
    <row r="488" spans="1:7" x14ac:dyDescent="0.3">
      <c r="A488" s="14" t="s">
        <v>495</v>
      </c>
      <c r="B488" s="5" t="s">
        <v>8</v>
      </c>
      <c r="C488" s="5" t="s">
        <v>94</v>
      </c>
      <c r="D488" s="8" t="s">
        <v>496</v>
      </c>
      <c r="E488" s="15">
        <v>0</v>
      </c>
      <c r="F488" s="15">
        <v>0</v>
      </c>
      <c r="G488" s="6">
        <f>ROUND(E488*F488,2)</f>
        <v>0</v>
      </c>
    </row>
    <row r="489" spans="1:7" ht="30.6" x14ac:dyDescent="0.3">
      <c r="A489" s="7"/>
      <c r="B489" s="7"/>
      <c r="C489" s="7"/>
      <c r="D489" s="8" t="s">
        <v>312</v>
      </c>
      <c r="E489" s="7"/>
      <c r="F489" s="7"/>
      <c r="G489" s="7"/>
    </row>
    <row r="490" spans="1:7" x14ac:dyDescent="0.3">
      <c r="A490" s="14" t="s">
        <v>497</v>
      </c>
      <c r="B490" s="5" t="s">
        <v>8</v>
      </c>
      <c r="C490" s="5" t="s">
        <v>94</v>
      </c>
      <c r="D490" s="8" t="s">
        <v>498</v>
      </c>
      <c r="E490" s="15">
        <v>0</v>
      </c>
      <c r="F490" s="15">
        <v>0</v>
      </c>
      <c r="G490" s="6">
        <f>ROUND(E490*F490,2)</f>
        <v>0</v>
      </c>
    </row>
    <row r="491" spans="1:7" ht="30.6" x14ac:dyDescent="0.3">
      <c r="A491" s="7"/>
      <c r="B491" s="7"/>
      <c r="C491" s="7"/>
      <c r="D491" s="8" t="s">
        <v>312</v>
      </c>
      <c r="E491" s="7"/>
      <c r="F491" s="7"/>
      <c r="G491" s="7"/>
    </row>
    <row r="492" spans="1:7" x14ac:dyDescent="0.3">
      <c r="A492" s="7"/>
      <c r="B492" s="7"/>
      <c r="C492" s="7"/>
      <c r="D492" s="24" t="s">
        <v>499</v>
      </c>
      <c r="E492" s="15">
        <v>1</v>
      </c>
      <c r="F492" s="15">
        <v>0</v>
      </c>
      <c r="G492" s="16">
        <f>ROUND(E492*F492,2)</f>
        <v>0</v>
      </c>
    </row>
    <row r="493" spans="1:7" ht="1.05" customHeight="1" x14ac:dyDescent="0.3">
      <c r="A493" s="17"/>
      <c r="B493" s="17"/>
      <c r="C493" s="17"/>
      <c r="D493" s="25"/>
      <c r="E493" s="17"/>
      <c r="F493" s="17"/>
      <c r="G493" s="17"/>
    </row>
    <row r="494" spans="1:7" x14ac:dyDescent="0.3">
      <c r="A494" s="12" t="s">
        <v>500</v>
      </c>
      <c r="B494" s="12" t="s">
        <v>13</v>
      </c>
      <c r="C494" s="12" t="s">
        <v>9</v>
      </c>
      <c r="D494" s="23" t="s">
        <v>501</v>
      </c>
      <c r="E494" s="13">
        <f>E526</f>
        <v>1</v>
      </c>
      <c r="F494" s="13">
        <f>F526</f>
        <v>0</v>
      </c>
      <c r="G494" s="13">
        <f>G526</f>
        <v>0</v>
      </c>
    </row>
    <row r="495" spans="1:7" x14ac:dyDescent="0.3">
      <c r="A495" s="14" t="s">
        <v>502</v>
      </c>
      <c r="B495" s="5" t="s">
        <v>8</v>
      </c>
      <c r="C495" s="5" t="s">
        <v>94</v>
      </c>
      <c r="D495" s="8" t="s">
        <v>503</v>
      </c>
      <c r="E495" s="15">
        <v>0</v>
      </c>
      <c r="F495" s="15">
        <v>37.17</v>
      </c>
      <c r="G495" s="6">
        <f>ROUND(E495*F495,2)</f>
        <v>0</v>
      </c>
    </row>
    <row r="496" spans="1:7" ht="30.6" x14ac:dyDescent="0.3">
      <c r="A496" s="7"/>
      <c r="B496" s="7"/>
      <c r="C496" s="7"/>
      <c r="D496" s="8" t="s">
        <v>504</v>
      </c>
      <c r="E496" s="7"/>
      <c r="F496" s="7"/>
      <c r="G496" s="7"/>
    </row>
    <row r="497" spans="1:7" x14ac:dyDescent="0.3">
      <c r="A497" s="14" t="s">
        <v>505</v>
      </c>
      <c r="B497" s="5" t="s">
        <v>8</v>
      </c>
      <c r="C497" s="5" t="s">
        <v>94</v>
      </c>
      <c r="D497" s="8" t="s">
        <v>506</v>
      </c>
      <c r="E497" s="15">
        <v>0</v>
      </c>
      <c r="F497" s="15">
        <v>82.73</v>
      </c>
      <c r="G497" s="6">
        <f>ROUND(E497*F497,2)</f>
        <v>0</v>
      </c>
    </row>
    <row r="498" spans="1:7" ht="30.6" x14ac:dyDescent="0.3">
      <c r="A498" s="7"/>
      <c r="B498" s="7"/>
      <c r="C498" s="7"/>
      <c r="D498" s="8" t="s">
        <v>504</v>
      </c>
      <c r="E498" s="7"/>
      <c r="F498" s="7"/>
      <c r="G498" s="7"/>
    </row>
    <row r="499" spans="1:7" x14ac:dyDescent="0.3">
      <c r="A499" s="14" t="s">
        <v>507</v>
      </c>
      <c r="B499" s="5" t="s">
        <v>8</v>
      </c>
      <c r="C499" s="5" t="s">
        <v>94</v>
      </c>
      <c r="D499" s="8" t="s">
        <v>508</v>
      </c>
      <c r="E499" s="15">
        <v>0</v>
      </c>
      <c r="F499" s="15">
        <v>123.5</v>
      </c>
      <c r="G499" s="6">
        <f>ROUND(E499*F499,2)</f>
        <v>0</v>
      </c>
    </row>
    <row r="500" spans="1:7" ht="30.6" x14ac:dyDescent="0.3">
      <c r="A500" s="7"/>
      <c r="B500" s="7"/>
      <c r="C500" s="7"/>
      <c r="D500" s="8" t="s">
        <v>504</v>
      </c>
      <c r="E500" s="7"/>
      <c r="F500" s="7"/>
      <c r="G500" s="7"/>
    </row>
    <row r="501" spans="1:7" x14ac:dyDescent="0.3">
      <c r="A501" s="14" t="s">
        <v>509</v>
      </c>
      <c r="B501" s="5" t="s">
        <v>8</v>
      </c>
      <c r="C501" s="5" t="s">
        <v>94</v>
      </c>
      <c r="D501" s="8" t="s">
        <v>510</v>
      </c>
      <c r="E501" s="15">
        <v>0</v>
      </c>
      <c r="F501" s="15">
        <v>119.36</v>
      </c>
      <c r="G501" s="6">
        <f>ROUND(E501*F501,2)</f>
        <v>0</v>
      </c>
    </row>
    <row r="502" spans="1:7" ht="20.399999999999999" x14ac:dyDescent="0.3">
      <c r="A502" s="7"/>
      <c r="B502" s="7"/>
      <c r="C502" s="7"/>
      <c r="D502" s="8" t="s">
        <v>511</v>
      </c>
      <c r="E502" s="7"/>
      <c r="F502" s="7"/>
      <c r="G502" s="7"/>
    </row>
    <row r="503" spans="1:7" x14ac:dyDescent="0.3">
      <c r="A503" s="14" t="s">
        <v>512</v>
      </c>
      <c r="B503" s="5" t="s">
        <v>8</v>
      </c>
      <c r="C503" s="5" t="s">
        <v>94</v>
      </c>
      <c r="D503" s="8" t="s">
        <v>513</v>
      </c>
      <c r="E503" s="15">
        <v>0</v>
      </c>
      <c r="F503" s="15">
        <v>168.5</v>
      </c>
      <c r="G503" s="6">
        <f>ROUND(E503*F503,2)</f>
        <v>0</v>
      </c>
    </row>
    <row r="504" spans="1:7" ht="20.399999999999999" x14ac:dyDescent="0.3">
      <c r="A504" s="7"/>
      <c r="B504" s="7"/>
      <c r="C504" s="7"/>
      <c r="D504" s="8" t="s">
        <v>511</v>
      </c>
      <c r="E504" s="7"/>
      <c r="F504" s="7"/>
      <c r="G504" s="7"/>
    </row>
    <row r="505" spans="1:7" x14ac:dyDescent="0.3">
      <c r="A505" s="14" t="s">
        <v>514</v>
      </c>
      <c r="B505" s="5" t="s">
        <v>8</v>
      </c>
      <c r="C505" s="5" t="s">
        <v>94</v>
      </c>
      <c r="D505" s="8" t="s">
        <v>515</v>
      </c>
      <c r="E505" s="15">
        <v>0</v>
      </c>
      <c r="F505" s="15">
        <v>215.82</v>
      </c>
      <c r="G505" s="6">
        <f>ROUND(E505*F505,2)</f>
        <v>0</v>
      </c>
    </row>
    <row r="506" spans="1:7" ht="20.399999999999999" x14ac:dyDescent="0.3">
      <c r="A506" s="7"/>
      <c r="B506" s="7"/>
      <c r="C506" s="7"/>
      <c r="D506" s="8" t="s">
        <v>511</v>
      </c>
      <c r="E506" s="7"/>
      <c r="F506" s="7"/>
      <c r="G506" s="7"/>
    </row>
    <row r="507" spans="1:7" x14ac:dyDescent="0.3">
      <c r="A507" s="14" t="s">
        <v>516</v>
      </c>
      <c r="B507" s="5" t="s">
        <v>8</v>
      </c>
      <c r="C507" s="5" t="s">
        <v>94</v>
      </c>
      <c r="D507" s="8" t="s">
        <v>517</v>
      </c>
      <c r="E507" s="15">
        <v>0</v>
      </c>
      <c r="F507" s="15">
        <v>0</v>
      </c>
      <c r="G507" s="6">
        <f>ROUND(E507*F507,2)</f>
        <v>0</v>
      </c>
    </row>
    <row r="508" spans="1:7" ht="20.399999999999999" x14ac:dyDescent="0.3">
      <c r="A508" s="7"/>
      <c r="B508" s="7"/>
      <c r="C508" s="7"/>
      <c r="D508" s="8" t="s">
        <v>518</v>
      </c>
      <c r="E508" s="7"/>
      <c r="F508" s="7"/>
      <c r="G508" s="7"/>
    </row>
    <row r="509" spans="1:7" x14ac:dyDescent="0.3">
      <c r="A509" s="14" t="s">
        <v>519</v>
      </c>
      <c r="B509" s="5" t="s">
        <v>8</v>
      </c>
      <c r="C509" s="5" t="s">
        <v>94</v>
      </c>
      <c r="D509" s="8" t="s">
        <v>520</v>
      </c>
      <c r="E509" s="15">
        <v>0</v>
      </c>
      <c r="F509" s="15">
        <v>0</v>
      </c>
      <c r="G509" s="6">
        <f>ROUND(E509*F509,2)</f>
        <v>0</v>
      </c>
    </row>
    <row r="510" spans="1:7" ht="20.399999999999999" x14ac:dyDescent="0.3">
      <c r="A510" s="7"/>
      <c r="B510" s="7"/>
      <c r="C510" s="7"/>
      <c r="D510" s="8" t="s">
        <v>518</v>
      </c>
      <c r="E510" s="7"/>
      <c r="F510" s="7"/>
      <c r="G510" s="7"/>
    </row>
    <row r="511" spans="1:7" x14ac:dyDescent="0.3">
      <c r="A511" s="14" t="s">
        <v>521</v>
      </c>
      <c r="B511" s="5" t="s">
        <v>8</v>
      </c>
      <c r="C511" s="5" t="s">
        <v>94</v>
      </c>
      <c r="D511" s="8" t="s">
        <v>522</v>
      </c>
      <c r="E511" s="15">
        <v>0</v>
      </c>
      <c r="F511" s="15">
        <v>0</v>
      </c>
      <c r="G511" s="6">
        <f>ROUND(E511*F511,2)</f>
        <v>0</v>
      </c>
    </row>
    <row r="512" spans="1:7" ht="20.399999999999999" x14ac:dyDescent="0.3">
      <c r="A512" s="7"/>
      <c r="B512" s="7"/>
      <c r="C512" s="7"/>
      <c r="D512" s="8" t="s">
        <v>518</v>
      </c>
      <c r="E512" s="7"/>
      <c r="F512" s="7"/>
      <c r="G512" s="7"/>
    </row>
    <row r="513" spans="1:7" x14ac:dyDescent="0.3">
      <c r="A513" s="14" t="s">
        <v>523</v>
      </c>
      <c r="B513" s="5" t="s">
        <v>8</v>
      </c>
      <c r="C513" s="5" t="s">
        <v>94</v>
      </c>
      <c r="D513" s="8" t="s">
        <v>524</v>
      </c>
      <c r="E513" s="15">
        <v>0</v>
      </c>
      <c r="F513" s="15">
        <v>0</v>
      </c>
      <c r="G513" s="6">
        <f>ROUND(E513*F513,2)</f>
        <v>0</v>
      </c>
    </row>
    <row r="514" spans="1:7" ht="30.6" x14ac:dyDescent="0.3">
      <c r="A514" s="7"/>
      <c r="B514" s="7"/>
      <c r="C514" s="7"/>
      <c r="D514" s="8" t="s">
        <v>525</v>
      </c>
      <c r="E514" s="7"/>
      <c r="F514" s="7"/>
      <c r="G514" s="7"/>
    </row>
    <row r="515" spans="1:7" x14ac:dyDescent="0.3">
      <c r="A515" s="14" t="s">
        <v>526</v>
      </c>
      <c r="B515" s="5" t="s">
        <v>8</v>
      </c>
      <c r="C515" s="5" t="s">
        <v>94</v>
      </c>
      <c r="D515" s="8" t="s">
        <v>527</v>
      </c>
      <c r="E515" s="15">
        <v>0</v>
      </c>
      <c r="F515" s="15">
        <v>0</v>
      </c>
      <c r="G515" s="6">
        <f>ROUND(E515*F515,2)</f>
        <v>0</v>
      </c>
    </row>
    <row r="516" spans="1:7" ht="20.399999999999999" x14ac:dyDescent="0.3">
      <c r="A516" s="14" t="s">
        <v>243</v>
      </c>
      <c r="B516" s="5" t="s">
        <v>8</v>
      </c>
      <c r="C516" s="5" t="s">
        <v>94</v>
      </c>
      <c r="D516" s="8" t="s">
        <v>244</v>
      </c>
      <c r="E516" s="15">
        <v>0</v>
      </c>
      <c r="F516" s="15">
        <v>4.92</v>
      </c>
      <c r="G516" s="6">
        <f>ROUND(E516*F516,2)</f>
        <v>0</v>
      </c>
    </row>
    <row r="517" spans="1:7" ht="91.8" x14ac:dyDescent="0.3">
      <c r="A517" s="7"/>
      <c r="B517" s="7"/>
      <c r="C517" s="7"/>
      <c r="D517" s="8" t="s">
        <v>96</v>
      </c>
      <c r="E517" s="7"/>
      <c r="F517" s="7"/>
      <c r="G517" s="7"/>
    </row>
    <row r="518" spans="1:7" x14ac:dyDescent="0.3">
      <c r="A518" s="14" t="s">
        <v>528</v>
      </c>
      <c r="B518" s="5" t="s">
        <v>8</v>
      </c>
      <c r="C518" s="5" t="s">
        <v>94</v>
      </c>
      <c r="D518" s="8" t="s">
        <v>529</v>
      </c>
      <c r="E518" s="15">
        <v>0</v>
      </c>
      <c r="F518" s="15">
        <v>5.22</v>
      </c>
      <c r="G518" s="6">
        <f>ROUND(E518*F518,2)</f>
        <v>0</v>
      </c>
    </row>
    <row r="519" spans="1:7" ht="20.399999999999999" x14ac:dyDescent="0.3">
      <c r="A519" s="7"/>
      <c r="B519" s="7"/>
      <c r="C519" s="7"/>
      <c r="D519" s="8" t="s">
        <v>249</v>
      </c>
      <c r="E519" s="7"/>
      <c r="F519" s="7"/>
      <c r="G519" s="7"/>
    </row>
    <row r="520" spans="1:7" x14ac:dyDescent="0.3">
      <c r="A520" s="14" t="s">
        <v>530</v>
      </c>
      <c r="B520" s="5" t="s">
        <v>8</v>
      </c>
      <c r="C520" s="5" t="s">
        <v>94</v>
      </c>
      <c r="D520" s="8" t="s">
        <v>531</v>
      </c>
      <c r="E520" s="15">
        <v>0</v>
      </c>
      <c r="F520" s="15">
        <v>15.04</v>
      </c>
      <c r="G520" s="6">
        <f>ROUND(E520*F520,2)</f>
        <v>0</v>
      </c>
    </row>
    <row r="521" spans="1:7" ht="20.399999999999999" x14ac:dyDescent="0.3">
      <c r="A521" s="7"/>
      <c r="B521" s="7"/>
      <c r="C521" s="7"/>
      <c r="D521" s="8" t="s">
        <v>249</v>
      </c>
      <c r="E521" s="7"/>
      <c r="F521" s="7"/>
      <c r="G521" s="7"/>
    </row>
    <row r="522" spans="1:7" x14ac:dyDescent="0.3">
      <c r="A522" s="14" t="s">
        <v>250</v>
      </c>
      <c r="B522" s="5" t="s">
        <v>8</v>
      </c>
      <c r="C522" s="5" t="s">
        <v>94</v>
      </c>
      <c r="D522" s="8" t="s">
        <v>251</v>
      </c>
      <c r="E522" s="15">
        <v>0</v>
      </c>
      <c r="F522" s="15">
        <v>10.87</v>
      </c>
      <c r="G522" s="6">
        <f>ROUND(E522*F522,2)</f>
        <v>0</v>
      </c>
    </row>
    <row r="523" spans="1:7" ht="20.399999999999999" x14ac:dyDescent="0.3">
      <c r="A523" s="7"/>
      <c r="B523" s="7"/>
      <c r="C523" s="7"/>
      <c r="D523" s="8" t="s">
        <v>249</v>
      </c>
      <c r="E523" s="7"/>
      <c r="F523" s="7"/>
      <c r="G523" s="7"/>
    </row>
    <row r="524" spans="1:7" x14ac:dyDescent="0.3">
      <c r="A524" s="14" t="s">
        <v>445</v>
      </c>
      <c r="B524" s="5" t="s">
        <v>8</v>
      </c>
      <c r="C524" s="5" t="s">
        <v>94</v>
      </c>
      <c r="D524" s="8" t="s">
        <v>446</v>
      </c>
      <c r="E524" s="15">
        <v>0</v>
      </c>
      <c r="F524" s="15">
        <v>24.23</v>
      </c>
      <c r="G524" s="6">
        <f>ROUND(E524*F524,2)</f>
        <v>0</v>
      </c>
    </row>
    <row r="525" spans="1:7" ht="30.6" x14ac:dyDescent="0.3">
      <c r="A525" s="7"/>
      <c r="B525" s="7"/>
      <c r="C525" s="7"/>
      <c r="D525" s="8" t="s">
        <v>312</v>
      </c>
      <c r="E525" s="7"/>
      <c r="F525" s="7"/>
      <c r="G525" s="7"/>
    </row>
    <row r="526" spans="1:7" x14ac:dyDescent="0.3">
      <c r="A526" s="7"/>
      <c r="B526" s="7"/>
      <c r="C526" s="7"/>
      <c r="D526" s="24" t="s">
        <v>532</v>
      </c>
      <c r="E526" s="15">
        <v>1</v>
      </c>
      <c r="F526" s="15">
        <v>0</v>
      </c>
      <c r="G526" s="16">
        <f>ROUND(E526*F526,2)</f>
        <v>0</v>
      </c>
    </row>
    <row r="527" spans="1:7" ht="1.05" customHeight="1" x14ac:dyDescent="0.3">
      <c r="A527" s="17"/>
      <c r="B527" s="17"/>
      <c r="C527" s="17"/>
      <c r="D527" s="25"/>
      <c r="E527" s="17"/>
      <c r="F527" s="17"/>
      <c r="G527" s="17"/>
    </row>
    <row r="528" spans="1:7" x14ac:dyDescent="0.3">
      <c r="A528" s="12" t="s">
        <v>533</v>
      </c>
      <c r="B528" s="12" t="s">
        <v>13</v>
      </c>
      <c r="C528" s="12" t="s">
        <v>9</v>
      </c>
      <c r="D528" s="23" t="s">
        <v>534</v>
      </c>
      <c r="E528" s="13">
        <f>E540</f>
        <v>1</v>
      </c>
      <c r="F528" s="13">
        <f>F540</f>
        <v>0</v>
      </c>
      <c r="G528" s="13">
        <f>G540</f>
        <v>0</v>
      </c>
    </row>
    <row r="529" spans="1:7" x14ac:dyDescent="0.3">
      <c r="A529" s="14" t="s">
        <v>535</v>
      </c>
      <c r="B529" s="5" t="s">
        <v>8</v>
      </c>
      <c r="C529" s="5" t="s">
        <v>94</v>
      </c>
      <c r="D529" s="8" t="s">
        <v>536</v>
      </c>
      <c r="E529" s="15">
        <v>0</v>
      </c>
      <c r="F529" s="15">
        <v>0</v>
      </c>
      <c r="G529" s="6">
        <f>ROUND(E529*F529,2)</f>
        <v>0</v>
      </c>
    </row>
    <row r="530" spans="1:7" x14ac:dyDescent="0.3">
      <c r="A530" s="14" t="s">
        <v>537</v>
      </c>
      <c r="B530" s="5" t="s">
        <v>8</v>
      </c>
      <c r="C530" s="5" t="s">
        <v>94</v>
      </c>
      <c r="D530" s="8" t="s">
        <v>538</v>
      </c>
      <c r="E530" s="15">
        <v>0</v>
      </c>
      <c r="F530" s="15">
        <v>134.29</v>
      </c>
      <c r="G530" s="6">
        <f>ROUND(E530*F530,2)</f>
        <v>0</v>
      </c>
    </row>
    <row r="531" spans="1:7" ht="20.399999999999999" x14ac:dyDescent="0.3">
      <c r="A531" s="14" t="s">
        <v>539</v>
      </c>
      <c r="B531" s="5" t="s">
        <v>8</v>
      </c>
      <c r="C531" s="5" t="s">
        <v>94</v>
      </c>
      <c r="D531" s="8" t="s">
        <v>540</v>
      </c>
      <c r="E531" s="15">
        <v>0</v>
      </c>
      <c r="F531" s="15">
        <v>190.15</v>
      </c>
      <c r="G531" s="6">
        <f>ROUND(E531*F531,2)</f>
        <v>0</v>
      </c>
    </row>
    <row r="532" spans="1:7" ht="20.399999999999999" x14ac:dyDescent="0.3">
      <c r="A532" s="14" t="s">
        <v>541</v>
      </c>
      <c r="B532" s="5" t="s">
        <v>8</v>
      </c>
      <c r="C532" s="5" t="s">
        <v>94</v>
      </c>
      <c r="D532" s="8" t="s">
        <v>542</v>
      </c>
      <c r="E532" s="15">
        <v>0</v>
      </c>
      <c r="F532" s="15">
        <v>0</v>
      </c>
      <c r="G532" s="6">
        <f>ROUND(E532*F532,2)</f>
        <v>0</v>
      </c>
    </row>
    <row r="533" spans="1:7" ht="20.399999999999999" x14ac:dyDescent="0.3">
      <c r="A533" s="14" t="s">
        <v>543</v>
      </c>
      <c r="B533" s="5" t="s">
        <v>8</v>
      </c>
      <c r="C533" s="5" t="s">
        <v>94</v>
      </c>
      <c r="D533" s="8" t="s">
        <v>544</v>
      </c>
      <c r="E533" s="15">
        <v>0</v>
      </c>
      <c r="F533" s="15">
        <v>0</v>
      </c>
      <c r="G533" s="6">
        <f>ROUND(E533*F533,2)</f>
        <v>0</v>
      </c>
    </row>
    <row r="534" spans="1:7" ht="20.399999999999999" x14ac:dyDescent="0.3">
      <c r="A534" s="14" t="s">
        <v>545</v>
      </c>
      <c r="B534" s="5" t="s">
        <v>8</v>
      </c>
      <c r="C534" s="5" t="s">
        <v>94</v>
      </c>
      <c r="D534" s="8" t="s">
        <v>546</v>
      </c>
      <c r="E534" s="15">
        <v>0</v>
      </c>
      <c r="F534" s="15">
        <v>0</v>
      </c>
      <c r="G534" s="6">
        <f>ROUND(E534*F534,2)</f>
        <v>0</v>
      </c>
    </row>
    <row r="535" spans="1:7" ht="20.399999999999999" x14ac:dyDescent="0.3">
      <c r="A535" s="14" t="s">
        <v>547</v>
      </c>
      <c r="B535" s="5" t="s">
        <v>8</v>
      </c>
      <c r="C535" s="5" t="s">
        <v>94</v>
      </c>
      <c r="D535" s="8" t="s">
        <v>548</v>
      </c>
      <c r="E535" s="15">
        <v>0</v>
      </c>
      <c r="F535" s="15">
        <v>0</v>
      </c>
      <c r="G535" s="6">
        <f>ROUND(E535*F535,2)</f>
        <v>0</v>
      </c>
    </row>
    <row r="536" spans="1:7" ht="20.399999999999999" x14ac:dyDescent="0.3">
      <c r="A536" s="14" t="s">
        <v>549</v>
      </c>
      <c r="B536" s="5" t="s">
        <v>8</v>
      </c>
      <c r="C536" s="5" t="s">
        <v>94</v>
      </c>
      <c r="D536" s="8" t="s">
        <v>550</v>
      </c>
      <c r="E536" s="15">
        <v>0</v>
      </c>
      <c r="F536" s="15">
        <v>0</v>
      </c>
      <c r="G536" s="6">
        <f>ROUND(E536*F536,2)</f>
        <v>0</v>
      </c>
    </row>
    <row r="537" spans="1:7" ht="20.399999999999999" x14ac:dyDescent="0.3">
      <c r="A537" s="14" t="s">
        <v>551</v>
      </c>
      <c r="B537" s="5" t="s">
        <v>8</v>
      </c>
      <c r="C537" s="5" t="s">
        <v>94</v>
      </c>
      <c r="D537" s="8" t="s">
        <v>552</v>
      </c>
      <c r="E537" s="15">
        <v>0</v>
      </c>
      <c r="F537" s="15">
        <v>567.13</v>
      </c>
      <c r="G537" s="6">
        <f>ROUND(E537*F537,2)</f>
        <v>0</v>
      </c>
    </row>
    <row r="538" spans="1:7" ht="20.399999999999999" x14ac:dyDescent="0.3">
      <c r="A538" s="14" t="s">
        <v>553</v>
      </c>
      <c r="B538" s="5" t="s">
        <v>8</v>
      </c>
      <c r="C538" s="5" t="s">
        <v>94</v>
      </c>
      <c r="D538" s="8" t="s">
        <v>554</v>
      </c>
      <c r="E538" s="15">
        <v>0</v>
      </c>
      <c r="F538" s="15">
        <v>659.45</v>
      </c>
      <c r="G538" s="6">
        <f>ROUND(E538*F538,2)</f>
        <v>0</v>
      </c>
    </row>
    <row r="539" spans="1:7" ht="20.399999999999999" x14ac:dyDescent="0.3">
      <c r="A539" s="14" t="s">
        <v>555</v>
      </c>
      <c r="B539" s="5" t="s">
        <v>8</v>
      </c>
      <c r="C539" s="5" t="s">
        <v>94</v>
      </c>
      <c r="D539" s="8" t="s">
        <v>556</v>
      </c>
      <c r="E539" s="15">
        <v>0</v>
      </c>
      <c r="F539" s="15">
        <v>806.6</v>
      </c>
      <c r="G539" s="6">
        <f>ROUND(E539*F539,2)</f>
        <v>0</v>
      </c>
    </row>
    <row r="540" spans="1:7" x14ac:dyDescent="0.3">
      <c r="A540" s="7"/>
      <c r="B540" s="7"/>
      <c r="C540" s="7"/>
      <c r="D540" s="24" t="s">
        <v>557</v>
      </c>
      <c r="E540" s="15">
        <v>1</v>
      </c>
      <c r="F540" s="15">
        <v>0</v>
      </c>
      <c r="G540" s="16">
        <f>ROUND(E540*F540,2)</f>
        <v>0</v>
      </c>
    </row>
    <row r="541" spans="1:7" ht="1.05" customHeight="1" x14ac:dyDescent="0.3">
      <c r="A541" s="17"/>
      <c r="B541" s="17"/>
      <c r="C541" s="17"/>
      <c r="D541" s="25"/>
      <c r="E541" s="17"/>
      <c r="F541" s="17"/>
      <c r="G541" s="17"/>
    </row>
    <row r="542" spans="1:7" x14ac:dyDescent="0.3">
      <c r="A542" s="12" t="s">
        <v>558</v>
      </c>
      <c r="B542" s="12" t="s">
        <v>13</v>
      </c>
      <c r="C542" s="12" t="s">
        <v>9</v>
      </c>
      <c r="D542" s="23" t="s">
        <v>559</v>
      </c>
      <c r="E542" s="13">
        <f>E547</f>
        <v>1</v>
      </c>
      <c r="F542" s="13">
        <f>F547</f>
        <v>0</v>
      </c>
      <c r="G542" s="13">
        <f>G547</f>
        <v>0</v>
      </c>
    </row>
    <row r="543" spans="1:7" x14ac:dyDescent="0.3">
      <c r="A543" s="14" t="s">
        <v>560</v>
      </c>
      <c r="B543" s="5" t="s">
        <v>8</v>
      </c>
      <c r="C543" s="5" t="s">
        <v>94</v>
      </c>
      <c r="D543" s="8" t="s">
        <v>561</v>
      </c>
      <c r="E543" s="15">
        <v>0</v>
      </c>
      <c r="F543" s="15">
        <v>0</v>
      </c>
      <c r="G543" s="6">
        <f>ROUND(E543*F543,2)</f>
        <v>0</v>
      </c>
    </row>
    <row r="544" spans="1:7" x14ac:dyDescent="0.3">
      <c r="A544" s="14" t="s">
        <v>562</v>
      </c>
      <c r="B544" s="5" t="s">
        <v>8</v>
      </c>
      <c r="C544" s="5" t="s">
        <v>94</v>
      </c>
      <c r="D544" s="8" t="s">
        <v>563</v>
      </c>
      <c r="E544" s="15">
        <v>0</v>
      </c>
      <c r="F544" s="15">
        <v>57.77</v>
      </c>
      <c r="G544" s="6">
        <f>ROUND(E544*F544,2)</f>
        <v>0</v>
      </c>
    </row>
    <row r="545" spans="1:7" x14ac:dyDescent="0.3">
      <c r="A545" s="14" t="s">
        <v>564</v>
      </c>
      <c r="B545" s="5" t="s">
        <v>8</v>
      </c>
      <c r="C545" s="5" t="s">
        <v>94</v>
      </c>
      <c r="D545" s="8" t="s">
        <v>565</v>
      </c>
      <c r="E545" s="15">
        <v>0</v>
      </c>
      <c r="F545" s="15">
        <v>101.37</v>
      </c>
      <c r="G545" s="6">
        <f>ROUND(E545*F545,2)</f>
        <v>0</v>
      </c>
    </row>
    <row r="546" spans="1:7" x14ac:dyDescent="0.3">
      <c r="A546" s="14" t="s">
        <v>566</v>
      </c>
      <c r="B546" s="5" t="s">
        <v>8</v>
      </c>
      <c r="C546" s="5" t="s">
        <v>94</v>
      </c>
      <c r="D546" s="8" t="s">
        <v>567</v>
      </c>
      <c r="E546" s="15">
        <v>0</v>
      </c>
      <c r="F546" s="15">
        <v>147.15</v>
      </c>
      <c r="G546" s="6">
        <f>ROUND(E546*F546,2)</f>
        <v>0</v>
      </c>
    </row>
    <row r="547" spans="1:7" x14ac:dyDescent="0.3">
      <c r="A547" s="7"/>
      <c r="B547" s="7"/>
      <c r="C547" s="7"/>
      <c r="D547" s="24" t="s">
        <v>568</v>
      </c>
      <c r="E547" s="15">
        <v>1</v>
      </c>
      <c r="F547" s="15">
        <v>0</v>
      </c>
      <c r="G547" s="16">
        <f>ROUND(E547*F547,2)</f>
        <v>0</v>
      </c>
    </row>
    <row r="548" spans="1:7" ht="1.05" customHeight="1" x14ac:dyDescent="0.3">
      <c r="A548" s="17"/>
      <c r="B548" s="17"/>
      <c r="C548" s="17"/>
      <c r="D548" s="25"/>
      <c r="E548" s="17"/>
      <c r="F548" s="17"/>
      <c r="G548" s="17"/>
    </row>
    <row r="549" spans="1:7" x14ac:dyDescent="0.3">
      <c r="A549" s="12" t="s">
        <v>569</v>
      </c>
      <c r="B549" s="12" t="s">
        <v>13</v>
      </c>
      <c r="C549" s="12" t="s">
        <v>9</v>
      </c>
      <c r="D549" s="23" t="s">
        <v>570</v>
      </c>
      <c r="E549" s="13">
        <f>E551</f>
        <v>1</v>
      </c>
      <c r="F549" s="13">
        <f>F551</f>
        <v>0</v>
      </c>
      <c r="G549" s="13">
        <f>G551</f>
        <v>0</v>
      </c>
    </row>
    <row r="550" spans="1:7" x14ac:dyDescent="0.3">
      <c r="A550" s="14" t="s">
        <v>571</v>
      </c>
      <c r="B550" s="5" t="s">
        <v>8</v>
      </c>
      <c r="C550" s="5" t="s">
        <v>94</v>
      </c>
      <c r="D550" s="8" t="s">
        <v>570</v>
      </c>
      <c r="E550" s="15">
        <v>0</v>
      </c>
      <c r="F550" s="15">
        <v>0</v>
      </c>
      <c r="G550" s="6">
        <f>ROUND(E550*F550,2)</f>
        <v>0</v>
      </c>
    </row>
    <row r="551" spans="1:7" x14ac:dyDescent="0.3">
      <c r="A551" s="7"/>
      <c r="B551" s="7"/>
      <c r="C551" s="7"/>
      <c r="D551" s="24" t="s">
        <v>572</v>
      </c>
      <c r="E551" s="15">
        <v>1</v>
      </c>
      <c r="F551" s="15">
        <v>0</v>
      </c>
      <c r="G551" s="16">
        <f>ROUND(E551*F551,2)</f>
        <v>0</v>
      </c>
    </row>
    <row r="552" spans="1:7" ht="1.05" customHeight="1" x14ac:dyDescent="0.3">
      <c r="A552" s="17"/>
      <c r="B552" s="17"/>
      <c r="C552" s="17"/>
      <c r="D552" s="25"/>
      <c r="E552" s="17"/>
      <c r="F552" s="17"/>
      <c r="G552" s="17"/>
    </row>
    <row r="553" spans="1:7" x14ac:dyDescent="0.3">
      <c r="A553" s="7"/>
      <c r="B553" s="7"/>
      <c r="C553" s="7"/>
      <c r="D553" s="24" t="s">
        <v>573</v>
      </c>
      <c r="E553" s="18">
        <v>1</v>
      </c>
      <c r="F553" s="16">
        <f>G90+G107+G122+G139+G154+G181+G190+G207+G220+G229+G250+G259+G268+G281+G292+G303+G328+G353+G366+G377+G392+G397+G420+G433+G442+G451+G466+G479+G494+G528+G542+G549</f>
        <v>0</v>
      </c>
      <c r="G553" s="16">
        <f>ROUND(E553*F553,2)</f>
        <v>0</v>
      </c>
    </row>
    <row r="554" spans="1:7" ht="1.05" customHeight="1" x14ac:dyDescent="0.3">
      <c r="A554" s="17"/>
      <c r="B554" s="17"/>
      <c r="C554" s="17"/>
      <c r="D554" s="25"/>
      <c r="E554" s="17"/>
      <c r="F554" s="17"/>
      <c r="G554" s="17"/>
    </row>
    <row r="555" spans="1:7" x14ac:dyDescent="0.3">
      <c r="A555" s="9" t="s">
        <v>574</v>
      </c>
      <c r="B555" s="9" t="s">
        <v>13</v>
      </c>
      <c r="C555" s="9" t="s">
        <v>9</v>
      </c>
      <c r="D555" s="22" t="s">
        <v>575</v>
      </c>
      <c r="E555" s="10">
        <f>E613</f>
        <v>1</v>
      </c>
      <c r="F555" s="11">
        <f>F613</f>
        <v>0</v>
      </c>
      <c r="G555" s="11">
        <f>G613</f>
        <v>0</v>
      </c>
    </row>
    <row r="556" spans="1:7" x14ac:dyDescent="0.3">
      <c r="A556" s="14" t="s">
        <v>576</v>
      </c>
      <c r="B556" s="5" t="s">
        <v>8</v>
      </c>
      <c r="C556" s="5" t="s">
        <v>94</v>
      </c>
      <c r="D556" s="8" t="s">
        <v>577</v>
      </c>
      <c r="E556" s="15">
        <v>0</v>
      </c>
      <c r="F556" s="15">
        <v>14.1</v>
      </c>
      <c r="G556" s="6">
        <f>ROUND(E556*F556,2)</f>
        <v>0</v>
      </c>
    </row>
    <row r="557" spans="1:7" x14ac:dyDescent="0.3">
      <c r="A557" s="14" t="s">
        <v>578</v>
      </c>
      <c r="B557" s="5" t="s">
        <v>8</v>
      </c>
      <c r="C557" s="5" t="s">
        <v>94</v>
      </c>
      <c r="D557" s="8" t="s">
        <v>579</v>
      </c>
      <c r="E557" s="15">
        <v>0</v>
      </c>
      <c r="F557" s="15">
        <v>24.18</v>
      </c>
      <c r="G557" s="6">
        <f>ROUND(E557*F557,2)</f>
        <v>0</v>
      </c>
    </row>
    <row r="558" spans="1:7" x14ac:dyDescent="0.3">
      <c r="A558" s="14" t="s">
        <v>580</v>
      </c>
      <c r="B558" s="5" t="s">
        <v>8</v>
      </c>
      <c r="C558" s="5" t="s">
        <v>94</v>
      </c>
      <c r="D558" s="8" t="s">
        <v>581</v>
      </c>
      <c r="E558" s="15">
        <v>0</v>
      </c>
      <c r="F558" s="15">
        <v>27.05</v>
      </c>
      <c r="G558" s="6">
        <f>ROUND(E558*F558,2)</f>
        <v>0</v>
      </c>
    </row>
    <row r="559" spans="1:7" x14ac:dyDescent="0.3">
      <c r="A559" s="14" t="s">
        <v>582</v>
      </c>
      <c r="B559" s="5" t="s">
        <v>8</v>
      </c>
      <c r="C559" s="5" t="s">
        <v>94</v>
      </c>
      <c r="D559" s="8" t="s">
        <v>583</v>
      </c>
      <c r="E559" s="15">
        <v>0</v>
      </c>
      <c r="F559" s="15">
        <v>36.69</v>
      </c>
      <c r="G559" s="6">
        <f>ROUND(E559*F559,2)</f>
        <v>0</v>
      </c>
    </row>
    <row r="560" spans="1:7" x14ac:dyDescent="0.3">
      <c r="A560" s="14" t="s">
        <v>584</v>
      </c>
      <c r="B560" s="5" t="s">
        <v>8</v>
      </c>
      <c r="C560" s="5" t="s">
        <v>94</v>
      </c>
      <c r="D560" s="8" t="s">
        <v>585</v>
      </c>
      <c r="E560" s="15">
        <v>0</v>
      </c>
      <c r="F560" s="15">
        <v>57.55</v>
      </c>
      <c r="G560" s="6">
        <f>ROUND(E560*F560,2)</f>
        <v>0</v>
      </c>
    </row>
    <row r="561" spans="1:7" ht="30.6" x14ac:dyDescent="0.3">
      <c r="A561" s="7"/>
      <c r="B561" s="7"/>
      <c r="C561" s="7"/>
      <c r="D561" s="8" t="s">
        <v>586</v>
      </c>
      <c r="E561" s="7"/>
      <c r="F561" s="7"/>
      <c r="G561" s="7"/>
    </row>
    <row r="562" spans="1:7" x14ac:dyDescent="0.3">
      <c r="A562" s="14" t="s">
        <v>587</v>
      </c>
      <c r="B562" s="5" t="s">
        <v>8</v>
      </c>
      <c r="C562" s="5" t="s">
        <v>94</v>
      </c>
      <c r="D562" s="8" t="s">
        <v>588</v>
      </c>
      <c r="E562" s="15">
        <v>0</v>
      </c>
      <c r="F562" s="15">
        <v>52.37</v>
      </c>
      <c r="G562" s="6">
        <f>ROUND(E562*F562,2)</f>
        <v>0</v>
      </c>
    </row>
    <row r="563" spans="1:7" x14ac:dyDescent="0.3">
      <c r="A563" s="14" t="s">
        <v>589</v>
      </c>
      <c r="B563" s="5" t="s">
        <v>8</v>
      </c>
      <c r="C563" s="5" t="s">
        <v>94</v>
      </c>
      <c r="D563" s="8" t="s">
        <v>590</v>
      </c>
      <c r="E563" s="15">
        <v>0</v>
      </c>
      <c r="F563" s="15">
        <v>57.41</v>
      </c>
      <c r="G563" s="6">
        <f>ROUND(E563*F563,2)</f>
        <v>0</v>
      </c>
    </row>
    <row r="564" spans="1:7" x14ac:dyDescent="0.3">
      <c r="A564" s="14" t="s">
        <v>591</v>
      </c>
      <c r="B564" s="5" t="s">
        <v>8</v>
      </c>
      <c r="C564" s="5" t="s">
        <v>94</v>
      </c>
      <c r="D564" s="8" t="s">
        <v>592</v>
      </c>
      <c r="E564" s="15">
        <v>0</v>
      </c>
      <c r="F564" s="15">
        <v>102.15</v>
      </c>
      <c r="G564" s="6">
        <f>ROUND(E564*F564,2)</f>
        <v>0</v>
      </c>
    </row>
    <row r="565" spans="1:7" ht="30.6" x14ac:dyDescent="0.3">
      <c r="A565" s="7"/>
      <c r="B565" s="7"/>
      <c r="C565" s="7"/>
      <c r="D565" s="8" t="s">
        <v>593</v>
      </c>
      <c r="E565" s="7"/>
      <c r="F565" s="7"/>
      <c r="G565" s="7"/>
    </row>
    <row r="566" spans="1:7" x14ac:dyDescent="0.3">
      <c r="A566" s="14" t="s">
        <v>594</v>
      </c>
      <c r="B566" s="5" t="s">
        <v>8</v>
      </c>
      <c r="C566" s="5" t="s">
        <v>94</v>
      </c>
      <c r="D566" s="8" t="s">
        <v>595</v>
      </c>
      <c r="E566" s="15">
        <v>0</v>
      </c>
      <c r="F566" s="15">
        <v>44.46</v>
      </c>
      <c r="G566" s="6">
        <f>ROUND(E566*F566,2)</f>
        <v>0</v>
      </c>
    </row>
    <row r="567" spans="1:7" x14ac:dyDescent="0.3">
      <c r="A567" s="14" t="s">
        <v>596</v>
      </c>
      <c r="B567" s="5" t="s">
        <v>8</v>
      </c>
      <c r="C567" s="5" t="s">
        <v>94</v>
      </c>
      <c r="D567" s="8" t="s">
        <v>597</v>
      </c>
      <c r="E567" s="15">
        <v>0</v>
      </c>
      <c r="F567" s="15">
        <v>16.18</v>
      </c>
      <c r="G567" s="6">
        <f>ROUND(E567*F567,2)</f>
        <v>0</v>
      </c>
    </row>
    <row r="568" spans="1:7" x14ac:dyDescent="0.3">
      <c r="A568" s="14" t="s">
        <v>598</v>
      </c>
      <c r="B568" s="5" t="s">
        <v>8</v>
      </c>
      <c r="C568" s="5" t="s">
        <v>94</v>
      </c>
      <c r="D568" s="8" t="s">
        <v>599</v>
      </c>
      <c r="E568" s="15">
        <v>0</v>
      </c>
      <c r="F568" s="15">
        <v>63.59</v>
      </c>
      <c r="G568" s="6">
        <f>ROUND(E568*F568,2)</f>
        <v>0</v>
      </c>
    </row>
    <row r="569" spans="1:7" x14ac:dyDescent="0.3">
      <c r="A569" s="14" t="s">
        <v>600</v>
      </c>
      <c r="B569" s="5" t="s">
        <v>8</v>
      </c>
      <c r="C569" s="5" t="s">
        <v>94</v>
      </c>
      <c r="D569" s="8" t="s">
        <v>601</v>
      </c>
      <c r="E569" s="15">
        <v>0</v>
      </c>
      <c r="F569" s="15">
        <v>103.59</v>
      </c>
      <c r="G569" s="6">
        <f>ROUND(E569*F569,2)</f>
        <v>0</v>
      </c>
    </row>
    <row r="570" spans="1:7" ht="30.6" x14ac:dyDescent="0.3">
      <c r="A570" s="7"/>
      <c r="B570" s="7"/>
      <c r="C570" s="7"/>
      <c r="D570" s="8" t="s">
        <v>602</v>
      </c>
      <c r="E570" s="7"/>
      <c r="F570" s="7"/>
      <c r="G570" s="7"/>
    </row>
    <row r="571" spans="1:7" x14ac:dyDescent="0.3">
      <c r="A571" s="14" t="s">
        <v>603</v>
      </c>
      <c r="B571" s="5" t="s">
        <v>8</v>
      </c>
      <c r="C571" s="5" t="s">
        <v>94</v>
      </c>
      <c r="D571" s="8" t="s">
        <v>604</v>
      </c>
      <c r="E571" s="15">
        <v>0</v>
      </c>
      <c r="F571" s="15">
        <v>48.34</v>
      </c>
      <c r="G571" s="6">
        <f>ROUND(E571*F571,2)</f>
        <v>0</v>
      </c>
    </row>
    <row r="572" spans="1:7" x14ac:dyDescent="0.3">
      <c r="A572" s="14" t="s">
        <v>605</v>
      </c>
      <c r="B572" s="5" t="s">
        <v>8</v>
      </c>
      <c r="C572" s="5" t="s">
        <v>94</v>
      </c>
      <c r="D572" s="8" t="s">
        <v>606</v>
      </c>
      <c r="E572" s="15">
        <v>0</v>
      </c>
      <c r="F572" s="15">
        <v>51.8</v>
      </c>
      <c r="G572" s="6">
        <f>ROUND(E572*F572,2)</f>
        <v>0</v>
      </c>
    </row>
    <row r="573" spans="1:7" x14ac:dyDescent="0.3">
      <c r="A573" s="14" t="s">
        <v>607</v>
      </c>
      <c r="B573" s="5" t="s">
        <v>8</v>
      </c>
      <c r="C573" s="5" t="s">
        <v>94</v>
      </c>
      <c r="D573" s="8" t="s">
        <v>608</v>
      </c>
      <c r="E573" s="15">
        <v>0</v>
      </c>
      <c r="F573" s="15">
        <v>64.75</v>
      </c>
      <c r="G573" s="6">
        <f>ROUND(E573*F573,2)</f>
        <v>0</v>
      </c>
    </row>
    <row r="574" spans="1:7" ht="30.6" x14ac:dyDescent="0.3">
      <c r="A574" s="7"/>
      <c r="B574" s="7"/>
      <c r="C574" s="7"/>
      <c r="D574" s="8" t="s">
        <v>609</v>
      </c>
      <c r="E574" s="7"/>
      <c r="F574" s="7"/>
      <c r="G574" s="7"/>
    </row>
    <row r="575" spans="1:7" x14ac:dyDescent="0.3">
      <c r="A575" s="14" t="s">
        <v>610</v>
      </c>
      <c r="B575" s="5" t="s">
        <v>8</v>
      </c>
      <c r="C575" s="5" t="s">
        <v>94</v>
      </c>
      <c r="D575" s="8" t="s">
        <v>611</v>
      </c>
      <c r="E575" s="15">
        <v>0</v>
      </c>
      <c r="F575" s="15">
        <v>83.45</v>
      </c>
      <c r="G575" s="6">
        <f>ROUND(E575*F575,2)</f>
        <v>0</v>
      </c>
    </row>
    <row r="576" spans="1:7" x14ac:dyDescent="0.3">
      <c r="A576" s="14" t="s">
        <v>612</v>
      </c>
      <c r="B576" s="5" t="s">
        <v>8</v>
      </c>
      <c r="C576" s="5" t="s">
        <v>94</v>
      </c>
      <c r="D576" s="8" t="s">
        <v>613</v>
      </c>
      <c r="E576" s="15">
        <v>0</v>
      </c>
      <c r="F576" s="15">
        <v>43.88</v>
      </c>
      <c r="G576" s="6">
        <f>ROUND(E576*F576,2)</f>
        <v>0</v>
      </c>
    </row>
    <row r="577" spans="1:7" ht="30.6" x14ac:dyDescent="0.3">
      <c r="A577" s="7"/>
      <c r="B577" s="7"/>
      <c r="C577" s="7"/>
      <c r="D577" s="8" t="s">
        <v>614</v>
      </c>
      <c r="E577" s="7"/>
      <c r="F577" s="7"/>
      <c r="G577" s="7"/>
    </row>
    <row r="578" spans="1:7" x14ac:dyDescent="0.3">
      <c r="A578" s="14" t="s">
        <v>615</v>
      </c>
      <c r="B578" s="5" t="s">
        <v>8</v>
      </c>
      <c r="C578" s="5" t="s">
        <v>94</v>
      </c>
      <c r="D578" s="8" t="s">
        <v>616</v>
      </c>
      <c r="E578" s="15">
        <v>0</v>
      </c>
      <c r="F578" s="15">
        <v>46.18</v>
      </c>
      <c r="G578" s="6">
        <f>ROUND(E578*F578,2)</f>
        <v>0</v>
      </c>
    </row>
    <row r="579" spans="1:7" x14ac:dyDescent="0.3">
      <c r="A579" s="14" t="s">
        <v>617</v>
      </c>
      <c r="B579" s="5" t="s">
        <v>8</v>
      </c>
      <c r="C579" s="5" t="s">
        <v>94</v>
      </c>
      <c r="D579" s="8" t="s">
        <v>618</v>
      </c>
      <c r="E579" s="15">
        <v>0</v>
      </c>
      <c r="F579" s="15">
        <v>72.08</v>
      </c>
      <c r="G579" s="6">
        <f>ROUND(E579*F579,2)</f>
        <v>0</v>
      </c>
    </row>
    <row r="580" spans="1:7" x14ac:dyDescent="0.3">
      <c r="A580" s="14" t="s">
        <v>619</v>
      </c>
      <c r="B580" s="5" t="s">
        <v>8</v>
      </c>
      <c r="C580" s="5" t="s">
        <v>94</v>
      </c>
      <c r="D580" s="8" t="s">
        <v>620</v>
      </c>
      <c r="E580" s="15">
        <v>0</v>
      </c>
      <c r="F580" s="15">
        <v>105.03</v>
      </c>
      <c r="G580" s="6">
        <f>ROUND(E580*F580,2)</f>
        <v>0</v>
      </c>
    </row>
    <row r="581" spans="1:7" ht="30.6" x14ac:dyDescent="0.3">
      <c r="A581" s="7"/>
      <c r="B581" s="7"/>
      <c r="C581" s="7"/>
      <c r="D581" s="8" t="s">
        <v>621</v>
      </c>
      <c r="E581" s="7"/>
      <c r="F581" s="7"/>
      <c r="G581" s="7"/>
    </row>
    <row r="582" spans="1:7" x14ac:dyDescent="0.3">
      <c r="A582" s="14" t="s">
        <v>622</v>
      </c>
      <c r="B582" s="5" t="s">
        <v>8</v>
      </c>
      <c r="C582" s="5" t="s">
        <v>94</v>
      </c>
      <c r="D582" s="8" t="s">
        <v>623</v>
      </c>
      <c r="E582" s="15">
        <v>0</v>
      </c>
      <c r="F582" s="15">
        <v>11.51</v>
      </c>
      <c r="G582" s="6">
        <f>ROUND(E582*F582,2)</f>
        <v>0</v>
      </c>
    </row>
    <row r="583" spans="1:7" ht="40.799999999999997" x14ac:dyDescent="0.3">
      <c r="A583" s="7"/>
      <c r="B583" s="7"/>
      <c r="C583" s="7"/>
      <c r="D583" s="8" t="s">
        <v>624</v>
      </c>
      <c r="E583" s="7"/>
      <c r="F583" s="7"/>
      <c r="G583" s="7"/>
    </row>
    <row r="584" spans="1:7" x14ac:dyDescent="0.3">
      <c r="A584" s="14" t="s">
        <v>625</v>
      </c>
      <c r="B584" s="5" t="s">
        <v>8</v>
      </c>
      <c r="C584" s="5" t="s">
        <v>94</v>
      </c>
      <c r="D584" s="8" t="s">
        <v>626</v>
      </c>
      <c r="E584" s="15">
        <v>0</v>
      </c>
      <c r="F584" s="15">
        <v>12.23</v>
      </c>
      <c r="G584" s="6">
        <f>ROUND(E584*F584,2)</f>
        <v>0</v>
      </c>
    </row>
    <row r="585" spans="1:7" ht="30.6" x14ac:dyDescent="0.3">
      <c r="A585" s="7"/>
      <c r="B585" s="7"/>
      <c r="C585" s="7"/>
      <c r="D585" s="8" t="s">
        <v>627</v>
      </c>
      <c r="E585" s="7"/>
      <c r="F585" s="7"/>
      <c r="G585" s="7"/>
    </row>
    <row r="586" spans="1:7" x14ac:dyDescent="0.3">
      <c r="A586" s="14" t="s">
        <v>628</v>
      </c>
      <c r="B586" s="5" t="s">
        <v>8</v>
      </c>
      <c r="C586" s="5" t="s">
        <v>94</v>
      </c>
      <c r="D586" s="8" t="s">
        <v>629</v>
      </c>
      <c r="E586" s="15">
        <v>0</v>
      </c>
      <c r="F586" s="15">
        <v>12.81</v>
      </c>
      <c r="G586" s="6">
        <f>ROUND(E586*F586,2)</f>
        <v>0</v>
      </c>
    </row>
    <row r="587" spans="1:7" ht="40.799999999999997" x14ac:dyDescent="0.3">
      <c r="A587" s="7"/>
      <c r="B587" s="7"/>
      <c r="C587" s="7"/>
      <c r="D587" s="8" t="s">
        <v>630</v>
      </c>
      <c r="E587" s="7"/>
      <c r="F587" s="7"/>
      <c r="G587" s="7"/>
    </row>
    <row r="588" spans="1:7" x14ac:dyDescent="0.3">
      <c r="A588" s="14" t="s">
        <v>631</v>
      </c>
      <c r="B588" s="5" t="s">
        <v>8</v>
      </c>
      <c r="C588" s="5" t="s">
        <v>94</v>
      </c>
      <c r="D588" s="8" t="s">
        <v>632</v>
      </c>
      <c r="E588" s="15">
        <v>0</v>
      </c>
      <c r="F588" s="15">
        <v>15.71</v>
      </c>
      <c r="G588" s="6">
        <f>ROUND(E588*F588,2)</f>
        <v>0</v>
      </c>
    </row>
    <row r="589" spans="1:7" ht="30.6" x14ac:dyDescent="0.3">
      <c r="A589" s="7"/>
      <c r="B589" s="7"/>
      <c r="C589" s="7"/>
      <c r="D589" s="8" t="s">
        <v>633</v>
      </c>
      <c r="E589" s="7"/>
      <c r="F589" s="7"/>
      <c r="G589" s="7"/>
    </row>
    <row r="590" spans="1:7" x14ac:dyDescent="0.3">
      <c r="A590" s="14" t="s">
        <v>634</v>
      </c>
      <c r="B590" s="5" t="s">
        <v>8</v>
      </c>
      <c r="C590" s="5" t="s">
        <v>94</v>
      </c>
      <c r="D590" s="8" t="s">
        <v>635</v>
      </c>
      <c r="E590" s="15">
        <v>0</v>
      </c>
      <c r="F590" s="15">
        <v>9.07</v>
      </c>
      <c r="G590" s="6">
        <f>ROUND(E590*F590,2)</f>
        <v>0</v>
      </c>
    </row>
    <row r="591" spans="1:7" ht="30.6" x14ac:dyDescent="0.3">
      <c r="A591" s="7"/>
      <c r="B591" s="7"/>
      <c r="C591" s="7"/>
      <c r="D591" s="8" t="s">
        <v>636</v>
      </c>
      <c r="E591" s="7"/>
      <c r="F591" s="7"/>
      <c r="G591" s="7"/>
    </row>
    <row r="592" spans="1:7" x14ac:dyDescent="0.3">
      <c r="A592" s="14" t="s">
        <v>637</v>
      </c>
      <c r="B592" s="5" t="s">
        <v>8</v>
      </c>
      <c r="C592" s="5" t="s">
        <v>94</v>
      </c>
      <c r="D592" s="8" t="s">
        <v>638</v>
      </c>
      <c r="E592" s="15">
        <v>0</v>
      </c>
      <c r="F592" s="15">
        <v>11.95</v>
      </c>
      <c r="G592" s="6">
        <f>ROUND(E592*F592,2)</f>
        <v>0</v>
      </c>
    </row>
    <row r="593" spans="1:7" ht="30.6" x14ac:dyDescent="0.3">
      <c r="A593" s="7"/>
      <c r="B593" s="7"/>
      <c r="C593" s="7"/>
      <c r="D593" s="8" t="s">
        <v>639</v>
      </c>
      <c r="E593" s="7"/>
      <c r="F593" s="7"/>
      <c r="G593" s="7"/>
    </row>
    <row r="594" spans="1:7" x14ac:dyDescent="0.3">
      <c r="A594" s="14" t="s">
        <v>640</v>
      </c>
      <c r="B594" s="5" t="s">
        <v>8</v>
      </c>
      <c r="C594" s="5" t="s">
        <v>94</v>
      </c>
      <c r="D594" s="8" t="s">
        <v>641</v>
      </c>
      <c r="E594" s="15">
        <v>0</v>
      </c>
      <c r="F594" s="15">
        <v>16.98</v>
      </c>
      <c r="G594" s="6">
        <f>ROUND(E594*F594,2)</f>
        <v>0</v>
      </c>
    </row>
    <row r="595" spans="1:7" ht="30.6" x14ac:dyDescent="0.3">
      <c r="A595" s="7"/>
      <c r="B595" s="7"/>
      <c r="C595" s="7"/>
      <c r="D595" s="8" t="s">
        <v>642</v>
      </c>
      <c r="E595" s="7"/>
      <c r="F595" s="7"/>
      <c r="G595" s="7"/>
    </row>
    <row r="596" spans="1:7" x14ac:dyDescent="0.3">
      <c r="A596" s="14" t="s">
        <v>643</v>
      </c>
      <c r="B596" s="5" t="s">
        <v>8</v>
      </c>
      <c r="C596" s="5" t="s">
        <v>94</v>
      </c>
      <c r="D596" s="8" t="s">
        <v>644</v>
      </c>
      <c r="E596" s="15">
        <v>0</v>
      </c>
      <c r="F596" s="15">
        <v>28.78</v>
      </c>
      <c r="G596" s="6">
        <f>ROUND(E596*F596,2)</f>
        <v>0</v>
      </c>
    </row>
    <row r="597" spans="1:7" ht="30.6" x14ac:dyDescent="0.3">
      <c r="A597" s="7"/>
      <c r="B597" s="7"/>
      <c r="C597" s="7"/>
      <c r="D597" s="8" t="s">
        <v>645</v>
      </c>
      <c r="E597" s="7"/>
      <c r="F597" s="7"/>
      <c r="G597" s="7"/>
    </row>
    <row r="598" spans="1:7" ht="20.399999999999999" x14ac:dyDescent="0.3">
      <c r="A598" s="14" t="s">
        <v>646</v>
      </c>
      <c r="B598" s="5" t="s">
        <v>8</v>
      </c>
      <c r="C598" s="5" t="s">
        <v>94</v>
      </c>
      <c r="D598" s="8" t="s">
        <v>647</v>
      </c>
      <c r="E598" s="15">
        <v>0</v>
      </c>
      <c r="F598" s="15">
        <v>13.53</v>
      </c>
      <c r="G598" s="6">
        <f>ROUND(E598*F598,2)</f>
        <v>0</v>
      </c>
    </row>
    <row r="599" spans="1:7" ht="40.799999999999997" x14ac:dyDescent="0.3">
      <c r="A599" s="7"/>
      <c r="B599" s="7"/>
      <c r="C599" s="7"/>
      <c r="D599" s="8" t="s">
        <v>648</v>
      </c>
      <c r="E599" s="7"/>
      <c r="F599" s="7"/>
      <c r="G599" s="7"/>
    </row>
    <row r="600" spans="1:7" ht="20.399999999999999" x14ac:dyDescent="0.3">
      <c r="A600" s="14" t="s">
        <v>649</v>
      </c>
      <c r="B600" s="5" t="s">
        <v>8</v>
      </c>
      <c r="C600" s="5" t="s">
        <v>94</v>
      </c>
      <c r="D600" s="8" t="s">
        <v>650</v>
      </c>
      <c r="E600" s="15">
        <v>0</v>
      </c>
      <c r="F600" s="15">
        <v>14.1</v>
      </c>
      <c r="G600" s="6">
        <f>ROUND(E600*F600,2)</f>
        <v>0</v>
      </c>
    </row>
    <row r="601" spans="1:7" ht="40.799999999999997" x14ac:dyDescent="0.3">
      <c r="A601" s="7"/>
      <c r="B601" s="7"/>
      <c r="C601" s="7"/>
      <c r="D601" s="8" t="s">
        <v>651</v>
      </c>
      <c r="E601" s="7"/>
      <c r="F601" s="7"/>
      <c r="G601" s="7"/>
    </row>
    <row r="602" spans="1:7" ht="20.399999999999999" x14ac:dyDescent="0.3">
      <c r="A602" s="14" t="s">
        <v>652</v>
      </c>
      <c r="B602" s="5" t="s">
        <v>8</v>
      </c>
      <c r="C602" s="5" t="s">
        <v>94</v>
      </c>
      <c r="D602" s="8" t="s">
        <v>653</v>
      </c>
      <c r="E602" s="15">
        <v>0</v>
      </c>
      <c r="F602" s="15">
        <v>28.2</v>
      </c>
      <c r="G602" s="6">
        <f>ROUND(E602*F602,2)</f>
        <v>0</v>
      </c>
    </row>
    <row r="603" spans="1:7" ht="20.399999999999999" x14ac:dyDescent="0.3">
      <c r="A603" s="14" t="s">
        <v>654</v>
      </c>
      <c r="B603" s="5" t="s">
        <v>8</v>
      </c>
      <c r="C603" s="5" t="s">
        <v>94</v>
      </c>
      <c r="D603" s="8" t="s">
        <v>655</v>
      </c>
      <c r="E603" s="15">
        <v>0</v>
      </c>
      <c r="F603" s="15">
        <v>42.44</v>
      </c>
      <c r="G603" s="6">
        <f>ROUND(E603*F603,2)</f>
        <v>0</v>
      </c>
    </row>
    <row r="604" spans="1:7" ht="40.799999999999997" x14ac:dyDescent="0.3">
      <c r="A604" s="7"/>
      <c r="B604" s="7"/>
      <c r="C604" s="7"/>
      <c r="D604" s="8" t="s">
        <v>656</v>
      </c>
      <c r="E604" s="7"/>
      <c r="F604" s="7"/>
      <c r="G604" s="7"/>
    </row>
    <row r="605" spans="1:7" x14ac:dyDescent="0.3">
      <c r="A605" s="14" t="s">
        <v>657</v>
      </c>
      <c r="B605" s="5" t="s">
        <v>8</v>
      </c>
      <c r="C605" s="5" t="s">
        <v>94</v>
      </c>
      <c r="D605" s="8" t="s">
        <v>658</v>
      </c>
      <c r="E605" s="15">
        <v>0</v>
      </c>
      <c r="F605" s="15">
        <v>38.130000000000003</v>
      </c>
      <c r="G605" s="6">
        <f>ROUND(E605*F605,2)</f>
        <v>0</v>
      </c>
    </row>
    <row r="606" spans="1:7" x14ac:dyDescent="0.3">
      <c r="A606" s="14" t="s">
        <v>659</v>
      </c>
      <c r="B606" s="5" t="s">
        <v>8</v>
      </c>
      <c r="C606" s="5" t="s">
        <v>94</v>
      </c>
      <c r="D606" s="8" t="s">
        <v>660</v>
      </c>
      <c r="E606" s="15">
        <v>0</v>
      </c>
      <c r="F606" s="15">
        <v>44.32</v>
      </c>
      <c r="G606" s="6">
        <f>ROUND(E606*F606,2)</f>
        <v>0</v>
      </c>
    </row>
    <row r="607" spans="1:7" x14ac:dyDescent="0.3">
      <c r="A607" s="14" t="s">
        <v>661</v>
      </c>
      <c r="B607" s="5" t="s">
        <v>8</v>
      </c>
      <c r="C607" s="5" t="s">
        <v>94</v>
      </c>
      <c r="D607" s="8" t="s">
        <v>662</v>
      </c>
      <c r="E607" s="15">
        <v>0</v>
      </c>
      <c r="F607" s="15">
        <v>50.07</v>
      </c>
      <c r="G607" s="6">
        <f>ROUND(E607*F607,2)</f>
        <v>0</v>
      </c>
    </row>
    <row r="608" spans="1:7" x14ac:dyDescent="0.3">
      <c r="A608" s="14" t="s">
        <v>663</v>
      </c>
      <c r="B608" s="5" t="s">
        <v>8</v>
      </c>
      <c r="C608" s="5" t="s">
        <v>94</v>
      </c>
      <c r="D608" s="8" t="s">
        <v>664</v>
      </c>
      <c r="E608" s="15">
        <v>0</v>
      </c>
      <c r="F608" s="15">
        <v>52.52</v>
      </c>
      <c r="G608" s="6">
        <f>ROUND(E608*F608,2)</f>
        <v>0</v>
      </c>
    </row>
    <row r="609" spans="1:7" x14ac:dyDescent="0.3">
      <c r="A609" s="14" t="s">
        <v>665</v>
      </c>
      <c r="B609" s="5" t="s">
        <v>8</v>
      </c>
      <c r="C609" s="5" t="s">
        <v>94</v>
      </c>
      <c r="D609" s="8" t="s">
        <v>666</v>
      </c>
      <c r="E609" s="15">
        <v>0</v>
      </c>
      <c r="F609" s="15">
        <v>38.85</v>
      </c>
      <c r="G609" s="6">
        <f>ROUND(E609*F609,2)</f>
        <v>0</v>
      </c>
    </row>
    <row r="610" spans="1:7" x14ac:dyDescent="0.3">
      <c r="A610" s="14" t="s">
        <v>667</v>
      </c>
      <c r="B610" s="5" t="s">
        <v>8</v>
      </c>
      <c r="C610" s="5" t="s">
        <v>94</v>
      </c>
      <c r="D610" s="8" t="s">
        <v>668</v>
      </c>
      <c r="E610" s="15">
        <v>0</v>
      </c>
      <c r="F610" s="15">
        <v>50.64</v>
      </c>
      <c r="G610" s="6">
        <f>ROUND(E610*F610,2)</f>
        <v>0</v>
      </c>
    </row>
    <row r="611" spans="1:7" x14ac:dyDescent="0.3">
      <c r="A611" s="14" t="s">
        <v>669</v>
      </c>
      <c r="B611" s="5" t="s">
        <v>8</v>
      </c>
      <c r="C611" s="5" t="s">
        <v>94</v>
      </c>
      <c r="D611" s="8" t="s">
        <v>670</v>
      </c>
      <c r="E611" s="15">
        <v>0</v>
      </c>
      <c r="F611" s="15">
        <v>56.55</v>
      </c>
      <c r="G611" s="6">
        <f>ROUND(E611*F611,2)</f>
        <v>0</v>
      </c>
    </row>
    <row r="612" spans="1:7" x14ac:dyDescent="0.3">
      <c r="A612" s="14" t="s">
        <v>671</v>
      </c>
      <c r="B612" s="5" t="s">
        <v>8</v>
      </c>
      <c r="C612" s="5" t="s">
        <v>94</v>
      </c>
      <c r="D612" s="8" t="s">
        <v>672</v>
      </c>
      <c r="E612" s="15">
        <v>0</v>
      </c>
      <c r="F612" s="15">
        <v>71.94</v>
      </c>
      <c r="G612" s="6">
        <f>ROUND(E612*F612,2)</f>
        <v>0</v>
      </c>
    </row>
    <row r="613" spans="1:7" x14ac:dyDescent="0.3">
      <c r="A613" s="7"/>
      <c r="B613" s="7"/>
      <c r="C613" s="7"/>
      <c r="D613" s="24" t="s">
        <v>673</v>
      </c>
      <c r="E613" s="18">
        <v>1</v>
      </c>
      <c r="F613" s="15">
        <v>0</v>
      </c>
      <c r="G613" s="16">
        <f>ROUND(E613*F613,2)</f>
        <v>0</v>
      </c>
    </row>
    <row r="614" spans="1:7" ht="1.05" customHeight="1" x14ac:dyDescent="0.3">
      <c r="A614" s="17"/>
      <c r="B614" s="17"/>
      <c r="C614" s="17"/>
      <c r="D614" s="25"/>
      <c r="E614" s="17"/>
      <c r="F614" s="17"/>
      <c r="G614" s="17"/>
    </row>
    <row r="615" spans="1:7" x14ac:dyDescent="0.3">
      <c r="A615" s="9" t="s">
        <v>674</v>
      </c>
      <c r="B615" s="9" t="s">
        <v>13</v>
      </c>
      <c r="C615" s="9" t="s">
        <v>9</v>
      </c>
      <c r="D615" s="22" t="s">
        <v>675</v>
      </c>
      <c r="E615" s="10">
        <f>E647</f>
        <v>1</v>
      </c>
      <c r="F615" s="11">
        <f>F647</f>
        <v>0</v>
      </c>
      <c r="G615" s="11">
        <f>G647</f>
        <v>0</v>
      </c>
    </row>
    <row r="616" spans="1:7" x14ac:dyDescent="0.3">
      <c r="A616" s="14" t="s">
        <v>502</v>
      </c>
      <c r="B616" s="5" t="s">
        <v>8</v>
      </c>
      <c r="C616" s="5" t="s">
        <v>94</v>
      </c>
      <c r="D616" s="8" t="s">
        <v>503</v>
      </c>
      <c r="E616" s="15">
        <v>0</v>
      </c>
      <c r="F616" s="15">
        <v>37.17</v>
      </c>
      <c r="G616" s="6">
        <f>ROUND(E616*F616,2)</f>
        <v>0</v>
      </c>
    </row>
    <row r="617" spans="1:7" ht="30.6" x14ac:dyDescent="0.3">
      <c r="A617" s="7"/>
      <c r="B617" s="7"/>
      <c r="C617" s="7"/>
      <c r="D617" s="8" t="s">
        <v>504</v>
      </c>
      <c r="E617" s="7"/>
      <c r="F617" s="7"/>
      <c r="G617" s="7"/>
    </row>
    <row r="618" spans="1:7" x14ac:dyDescent="0.3">
      <c r="A618" s="14" t="s">
        <v>505</v>
      </c>
      <c r="B618" s="5" t="s">
        <v>8</v>
      </c>
      <c r="C618" s="5" t="s">
        <v>94</v>
      </c>
      <c r="D618" s="8" t="s">
        <v>506</v>
      </c>
      <c r="E618" s="15">
        <v>0</v>
      </c>
      <c r="F618" s="15">
        <v>82.73</v>
      </c>
      <c r="G618" s="6">
        <f>ROUND(E618*F618,2)</f>
        <v>0</v>
      </c>
    </row>
    <row r="619" spans="1:7" ht="30.6" x14ac:dyDescent="0.3">
      <c r="A619" s="7"/>
      <c r="B619" s="7"/>
      <c r="C619" s="7"/>
      <c r="D619" s="8" t="s">
        <v>504</v>
      </c>
      <c r="E619" s="7"/>
      <c r="F619" s="7"/>
      <c r="G619" s="7"/>
    </row>
    <row r="620" spans="1:7" x14ac:dyDescent="0.3">
      <c r="A620" s="14" t="s">
        <v>507</v>
      </c>
      <c r="B620" s="5" t="s">
        <v>8</v>
      </c>
      <c r="C620" s="5" t="s">
        <v>94</v>
      </c>
      <c r="D620" s="8" t="s">
        <v>508</v>
      </c>
      <c r="E620" s="15">
        <v>0</v>
      </c>
      <c r="F620" s="15">
        <v>123.5</v>
      </c>
      <c r="G620" s="6">
        <f>ROUND(E620*F620,2)</f>
        <v>0</v>
      </c>
    </row>
    <row r="621" spans="1:7" ht="30.6" x14ac:dyDescent="0.3">
      <c r="A621" s="7"/>
      <c r="B621" s="7"/>
      <c r="C621" s="7"/>
      <c r="D621" s="8" t="s">
        <v>504</v>
      </c>
      <c r="E621" s="7"/>
      <c r="F621" s="7"/>
      <c r="G621" s="7"/>
    </row>
    <row r="622" spans="1:7" x14ac:dyDescent="0.3">
      <c r="A622" s="14" t="s">
        <v>509</v>
      </c>
      <c r="B622" s="5" t="s">
        <v>8</v>
      </c>
      <c r="C622" s="5" t="s">
        <v>94</v>
      </c>
      <c r="D622" s="8" t="s">
        <v>510</v>
      </c>
      <c r="E622" s="15">
        <v>0</v>
      </c>
      <c r="F622" s="15">
        <v>119.36</v>
      </c>
      <c r="G622" s="6">
        <f>ROUND(E622*F622,2)</f>
        <v>0</v>
      </c>
    </row>
    <row r="623" spans="1:7" ht="20.399999999999999" x14ac:dyDescent="0.3">
      <c r="A623" s="7"/>
      <c r="B623" s="7"/>
      <c r="C623" s="7"/>
      <c r="D623" s="8" t="s">
        <v>511</v>
      </c>
      <c r="E623" s="7"/>
      <c r="F623" s="7"/>
      <c r="G623" s="7"/>
    </row>
    <row r="624" spans="1:7" x14ac:dyDescent="0.3">
      <c r="A624" s="14" t="s">
        <v>512</v>
      </c>
      <c r="B624" s="5" t="s">
        <v>8</v>
      </c>
      <c r="C624" s="5" t="s">
        <v>94</v>
      </c>
      <c r="D624" s="8" t="s">
        <v>513</v>
      </c>
      <c r="E624" s="15">
        <v>0</v>
      </c>
      <c r="F624" s="15">
        <v>168.5</v>
      </c>
      <c r="G624" s="6">
        <f>ROUND(E624*F624,2)</f>
        <v>0</v>
      </c>
    </row>
    <row r="625" spans="1:7" ht="20.399999999999999" x14ac:dyDescent="0.3">
      <c r="A625" s="7"/>
      <c r="B625" s="7"/>
      <c r="C625" s="7"/>
      <c r="D625" s="8" t="s">
        <v>511</v>
      </c>
      <c r="E625" s="7"/>
      <c r="F625" s="7"/>
      <c r="G625" s="7"/>
    </row>
    <row r="626" spans="1:7" x14ac:dyDescent="0.3">
      <c r="A626" s="14" t="s">
        <v>514</v>
      </c>
      <c r="B626" s="5" t="s">
        <v>8</v>
      </c>
      <c r="C626" s="5" t="s">
        <v>94</v>
      </c>
      <c r="D626" s="8" t="s">
        <v>515</v>
      </c>
      <c r="E626" s="15">
        <v>0</v>
      </c>
      <c r="F626" s="15">
        <v>215.82</v>
      </c>
      <c r="G626" s="6">
        <f>ROUND(E626*F626,2)</f>
        <v>0</v>
      </c>
    </row>
    <row r="627" spans="1:7" ht="20.399999999999999" x14ac:dyDescent="0.3">
      <c r="A627" s="7"/>
      <c r="B627" s="7"/>
      <c r="C627" s="7"/>
      <c r="D627" s="8" t="s">
        <v>511</v>
      </c>
      <c r="E627" s="7"/>
      <c r="F627" s="7"/>
      <c r="G627" s="7"/>
    </row>
    <row r="628" spans="1:7" x14ac:dyDescent="0.3">
      <c r="A628" s="14" t="s">
        <v>516</v>
      </c>
      <c r="B628" s="5" t="s">
        <v>8</v>
      </c>
      <c r="C628" s="5" t="s">
        <v>94</v>
      </c>
      <c r="D628" s="8" t="s">
        <v>517</v>
      </c>
      <c r="E628" s="15">
        <v>0</v>
      </c>
      <c r="F628" s="15">
        <v>0</v>
      </c>
      <c r="G628" s="6">
        <f>ROUND(E628*F628,2)</f>
        <v>0</v>
      </c>
    </row>
    <row r="629" spans="1:7" ht="20.399999999999999" x14ac:dyDescent="0.3">
      <c r="A629" s="7"/>
      <c r="B629" s="7"/>
      <c r="C629" s="7"/>
      <c r="D629" s="8" t="s">
        <v>518</v>
      </c>
      <c r="E629" s="7"/>
      <c r="F629" s="7"/>
      <c r="G629" s="7"/>
    </row>
    <row r="630" spans="1:7" x14ac:dyDescent="0.3">
      <c r="A630" s="14" t="s">
        <v>519</v>
      </c>
      <c r="B630" s="5" t="s">
        <v>8</v>
      </c>
      <c r="C630" s="5" t="s">
        <v>94</v>
      </c>
      <c r="D630" s="8" t="s">
        <v>520</v>
      </c>
      <c r="E630" s="15">
        <v>0</v>
      </c>
      <c r="F630" s="15">
        <v>0</v>
      </c>
      <c r="G630" s="6">
        <f>ROUND(E630*F630,2)</f>
        <v>0</v>
      </c>
    </row>
    <row r="631" spans="1:7" ht="20.399999999999999" x14ac:dyDescent="0.3">
      <c r="A631" s="7"/>
      <c r="B631" s="7"/>
      <c r="C631" s="7"/>
      <c r="D631" s="8" t="s">
        <v>518</v>
      </c>
      <c r="E631" s="7"/>
      <c r="F631" s="7"/>
      <c r="G631" s="7"/>
    </row>
    <row r="632" spans="1:7" x14ac:dyDescent="0.3">
      <c r="A632" s="14" t="s">
        <v>521</v>
      </c>
      <c r="B632" s="5" t="s">
        <v>8</v>
      </c>
      <c r="C632" s="5" t="s">
        <v>94</v>
      </c>
      <c r="D632" s="8" t="s">
        <v>522</v>
      </c>
      <c r="E632" s="15">
        <v>0</v>
      </c>
      <c r="F632" s="15">
        <v>0</v>
      </c>
      <c r="G632" s="6">
        <f>ROUND(E632*F632,2)</f>
        <v>0</v>
      </c>
    </row>
    <row r="633" spans="1:7" ht="20.399999999999999" x14ac:dyDescent="0.3">
      <c r="A633" s="7"/>
      <c r="B633" s="7"/>
      <c r="C633" s="7"/>
      <c r="D633" s="8" t="s">
        <v>518</v>
      </c>
      <c r="E633" s="7"/>
      <c r="F633" s="7"/>
      <c r="G633" s="7"/>
    </row>
    <row r="634" spans="1:7" x14ac:dyDescent="0.3">
      <c r="A634" s="14" t="s">
        <v>523</v>
      </c>
      <c r="B634" s="5" t="s">
        <v>8</v>
      </c>
      <c r="C634" s="5" t="s">
        <v>94</v>
      </c>
      <c r="D634" s="8" t="s">
        <v>524</v>
      </c>
      <c r="E634" s="15">
        <v>0</v>
      </c>
      <c r="F634" s="15">
        <v>0</v>
      </c>
      <c r="G634" s="6">
        <f>ROUND(E634*F634,2)</f>
        <v>0</v>
      </c>
    </row>
    <row r="635" spans="1:7" ht="30.6" x14ac:dyDescent="0.3">
      <c r="A635" s="7"/>
      <c r="B635" s="7"/>
      <c r="C635" s="7"/>
      <c r="D635" s="8" t="s">
        <v>525</v>
      </c>
      <c r="E635" s="7"/>
      <c r="F635" s="7"/>
      <c r="G635" s="7"/>
    </row>
    <row r="636" spans="1:7" x14ac:dyDescent="0.3">
      <c r="A636" s="14" t="s">
        <v>526</v>
      </c>
      <c r="B636" s="5" t="s">
        <v>8</v>
      </c>
      <c r="C636" s="5" t="s">
        <v>94</v>
      </c>
      <c r="D636" s="8" t="s">
        <v>527</v>
      </c>
      <c r="E636" s="15">
        <v>0</v>
      </c>
      <c r="F636" s="15">
        <v>0</v>
      </c>
      <c r="G636" s="6">
        <f>ROUND(E636*F636,2)</f>
        <v>0</v>
      </c>
    </row>
    <row r="637" spans="1:7" ht="20.399999999999999" x14ac:dyDescent="0.3">
      <c r="A637" s="14" t="s">
        <v>243</v>
      </c>
      <c r="B637" s="5" t="s">
        <v>8</v>
      </c>
      <c r="C637" s="5" t="s">
        <v>94</v>
      </c>
      <c r="D637" s="8" t="s">
        <v>244</v>
      </c>
      <c r="E637" s="15">
        <v>0</v>
      </c>
      <c r="F637" s="15">
        <v>4.92</v>
      </c>
      <c r="G637" s="6">
        <f>ROUND(E637*F637,2)</f>
        <v>0</v>
      </c>
    </row>
    <row r="638" spans="1:7" ht="91.8" x14ac:dyDescent="0.3">
      <c r="A638" s="7"/>
      <c r="B638" s="7"/>
      <c r="C638" s="7"/>
      <c r="D638" s="8" t="s">
        <v>96</v>
      </c>
      <c r="E638" s="7"/>
      <c r="F638" s="7"/>
      <c r="G638" s="7"/>
    </row>
    <row r="639" spans="1:7" x14ac:dyDescent="0.3">
      <c r="A639" s="14" t="s">
        <v>528</v>
      </c>
      <c r="B639" s="5" t="s">
        <v>8</v>
      </c>
      <c r="C639" s="5" t="s">
        <v>94</v>
      </c>
      <c r="D639" s="8" t="s">
        <v>529</v>
      </c>
      <c r="E639" s="15">
        <v>0</v>
      </c>
      <c r="F639" s="15">
        <v>5.22</v>
      </c>
      <c r="G639" s="6">
        <f>ROUND(E639*F639,2)</f>
        <v>0</v>
      </c>
    </row>
    <row r="640" spans="1:7" ht="20.399999999999999" x14ac:dyDescent="0.3">
      <c r="A640" s="7"/>
      <c r="B640" s="7"/>
      <c r="C640" s="7"/>
      <c r="D640" s="8" t="s">
        <v>249</v>
      </c>
      <c r="E640" s="7"/>
      <c r="F640" s="7"/>
      <c r="G640" s="7"/>
    </row>
    <row r="641" spans="1:7" x14ac:dyDescent="0.3">
      <c r="A641" s="14" t="s">
        <v>530</v>
      </c>
      <c r="B641" s="5" t="s">
        <v>8</v>
      </c>
      <c r="C641" s="5" t="s">
        <v>94</v>
      </c>
      <c r="D641" s="8" t="s">
        <v>531</v>
      </c>
      <c r="E641" s="15">
        <v>0</v>
      </c>
      <c r="F641" s="15">
        <v>15.04</v>
      </c>
      <c r="G641" s="6">
        <f>ROUND(E641*F641,2)</f>
        <v>0</v>
      </c>
    </row>
    <row r="642" spans="1:7" ht="20.399999999999999" x14ac:dyDescent="0.3">
      <c r="A642" s="7"/>
      <c r="B642" s="7"/>
      <c r="C642" s="7"/>
      <c r="D642" s="8" t="s">
        <v>249</v>
      </c>
      <c r="E642" s="7"/>
      <c r="F642" s="7"/>
      <c r="G642" s="7"/>
    </row>
    <row r="643" spans="1:7" x14ac:dyDescent="0.3">
      <c r="A643" s="14" t="s">
        <v>250</v>
      </c>
      <c r="B643" s="5" t="s">
        <v>8</v>
      </c>
      <c r="C643" s="5" t="s">
        <v>94</v>
      </c>
      <c r="D643" s="8" t="s">
        <v>251</v>
      </c>
      <c r="E643" s="15">
        <v>0</v>
      </c>
      <c r="F643" s="15">
        <v>10.87</v>
      </c>
      <c r="G643" s="6">
        <f>ROUND(E643*F643,2)</f>
        <v>0</v>
      </c>
    </row>
    <row r="644" spans="1:7" ht="20.399999999999999" x14ac:dyDescent="0.3">
      <c r="A644" s="7"/>
      <c r="B644" s="7"/>
      <c r="C644" s="7"/>
      <c r="D644" s="8" t="s">
        <v>249</v>
      </c>
      <c r="E644" s="7"/>
      <c r="F644" s="7"/>
      <c r="G644" s="7"/>
    </row>
    <row r="645" spans="1:7" x14ac:dyDescent="0.3">
      <c r="A645" s="14" t="s">
        <v>445</v>
      </c>
      <c r="B645" s="5" t="s">
        <v>8</v>
      </c>
      <c r="C645" s="5" t="s">
        <v>94</v>
      </c>
      <c r="D645" s="8" t="s">
        <v>446</v>
      </c>
      <c r="E645" s="15">
        <v>0</v>
      </c>
      <c r="F645" s="15">
        <v>24.23</v>
      </c>
      <c r="G645" s="6">
        <f>ROUND(E645*F645,2)</f>
        <v>0</v>
      </c>
    </row>
    <row r="646" spans="1:7" ht="30.6" x14ac:dyDescent="0.3">
      <c r="A646" s="7"/>
      <c r="B646" s="7"/>
      <c r="C646" s="7"/>
      <c r="D646" s="8" t="s">
        <v>312</v>
      </c>
      <c r="E646" s="7"/>
      <c r="F646" s="7"/>
      <c r="G646" s="7"/>
    </row>
    <row r="647" spans="1:7" x14ac:dyDescent="0.3">
      <c r="A647" s="7"/>
      <c r="B647" s="7"/>
      <c r="C647" s="7"/>
      <c r="D647" s="24" t="s">
        <v>676</v>
      </c>
      <c r="E647" s="18">
        <v>1</v>
      </c>
      <c r="F647" s="15">
        <v>0</v>
      </c>
      <c r="G647" s="16">
        <f>ROUND(E647*F647,2)</f>
        <v>0</v>
      </c>
    </row>
    <row r="648" spans="1:7" ht="1.05" customHeight="1" x14ac:dyDescent="0.3">
      <c r="A648" s="17"/>
      <c r="B648" s="17"/>
      <c r="C648" s="17"/>
      <c r="D648" s="25"/>
      <c r="E648" s="17"/>
      <c r="F648" s="17"/>
      <c r="G648" s="17"/>
    </row>
    <row r="649" spans="1:7" x14ac:dyDescent="0.3">
      <c r="A649" s="9" t="s">
        <v>677</v>
      </c>
      <c r="B649" s="9" t="s">
        <v>13</v>
      </c>
      <c r="C649" s="9" t="s">
        <v>9</v>
      </c>
      <c r="D649" s="22" t="s">
        <v>678</v>
      </c>
      <c r="E649" s="10">
        <f>E661</f>
        <v>1</v>
      </c>
      <c r="F649" s="11">
        <f>F661</f>
        <v>0</v>
      </c>
      <c r="G649" s="11">
        <f>G661</f>
        <v>0</v>
      </c>
    </row>
    <row r="650" spans="1:7" x14ac:dyDescent="0.3">
      <c r="A650" s="14" t="s">
        <v>535</v>
      </c>
      <c r="B650" s="5" t="s">
        <v>8</v>
      </c>
      <c r="C650" s="5" t="s">
        <v>94</v>
      </c>
      <c r="D650" s="8" t="s">
        <v>536</v>
      </c>
      <c r="E650" s="15">
        <v>0</v>
      </c>
      <c r="F650" s="15">
        <v>0</v>
      </c>
      <c r="G650" s="6">
        <f>ROUND(E650*F650,2)</f>
        <v>0</v>
      </c>
    </row>
    <row r="651" spans="1:7" x14ac:dyDescent="0.3">
      <c r="A651" s="14" t="s">
        <v>537</v>
      </c>
      <c r="B651" s="5" t="s">
        <v>8</v>
      </c>
      <c r="C651" s="5" t="s">
        <v>94</v>
      </c>
      <c r="D651" s="8" t="s">
        <v>538</v>
      </c>
      <c r="E651" s="15">
        <v>0</v>
      </c>
      <c r="F651" s="15">
        <v>134.29</v>
      </c>
      <c r="G651" s="6">
        <f>ROUND(E651*F651,2)</f>
        <v>0</v>
      </c>
    </row>
    <row r="652" spans="1:7" ht="20.399999999999999" x14ac:dyDescent="0.3">
      <c r="A652" s="14" t="s">
        <v>539</v>
      </c>
      <c r="B652" s="5" t="s">
        <v>8</v>
      </c>
      <c r="C652" s="5" t="s">
        <v>94</v>
      </c>
      <c r="D652" s="8" t="s">
        <v>540</v>
      </c>
      <c r="E652" s="15">
        <v>0</v>
      </c>
      <c r="F652" s="15">
        <v>190.15</v>
      </c>
      <c r="G652" s="6">
        <f>ROUND(E652*F652,2)</f>
        <v>0</v>
      </c>
    </row>
    <row r="653" spans="1:7" ht="20.399999999999999" x14ac:dyDescent="0.3">
      <c r="A653" s="14" t="s">
        <v>541</v>
      </c>
      <c r="B653" s="5" t="s">
        <v>8</v>
      </c>
      <c r="C653" s="5" t="s">
        <v>94</v>
      </c>
      <c r="D653" s="8" t="s">
        <v>542</v>
      </c>
      <c r="E653" s="15">
        <v>0</v>
      </c>
      <c r="F653" s="15">
        <v>0</v>
      </c>
      <c r="G653" s="6">
        <f>ROUND(E653*F653,2)</f>
        <v>0</v>
      </c>
    </row>
    <row r="654" spans="1:7" ht="20.399999999999999" x14ac:dyDescent="0.3">
      <c r="A654" s="14" t="s">
        <v>543</v>
      </c>
      <c r="B654" s="5" t="s">
        <v>8</v>
      </c>
      <c r="C654" s="5" t="s">
        <v>94</v>
      </c>
      <c r="D654" s="8" t="s">
        <v>544</v>
      </c>
      <c r="E654" s="15">
        <v>0</v>
      </c>
      <c r="F654" s="15">
        <v>0</v>
      </c>
      <c r="G654" s="6">
        <f>ROUND(E654*F654,2)</f>
        <v>0</v>
      </c>
    </row>
    <row r="655" spans="1:7" ht="20.399999999999999" x14ac:dyDescent="0.3">
      <c r="A655" s="14" t="s">
        <v>545</v>
      </c>
      <c r="B655" s="5" t="s">
        <v>8</v>
      </c>
      <c r="C655" s="5" t="s">
        <v>94</v>
      </c>
      <c r="D655" s="8" t="s">
        <v>546</v>
      </c>
      <c r="E655" s="15">
        <v>0</v>
      </c>
      <c r="F655" s="15">
        <v>0</v>
      </c>
      <c r="G655" s="6">
        <f>ROUND(E655*F655,2)</f>
        <v>0</v>
      </c>
    </row>
    <row r="656" spans="1:7" ht="20.399999999999999" x14ac:dyDescent="0.3">
      <c r="A656" s="14" t="s">
        <v>547</v>
      </c>
      <c r="B656" s="5" t="s">
        <v>8</v>
      </c>
      <c r="C656" s="5" t="s">
        <v>94</v>
      </c>
      <c r="D656" s="8" t="s">
        <v>548</v>
      </c>
      <c r="E656" s="15">
        <v>0</v>
      </c>
      <c r="F656" s="15">
        <v>0</v>
      </c>
      <c r="G656" s="6">
        <f>ROUND(E656*F656,2)</f>
        <v>0</v>
      </c>
    </row>
    <row r="657" spans="1:7" ht="20.399999999999999" x14ac:dyDescent="0.3">
      <c r="A657" s="14" t="s">
        <v>549</v>
      </c>
      <c r="B657" s="5" t="s">
        <v>8</v>
      </c>
      <c r="C657" s="5" t="s">
        <v>94</v>
      </c>
      <c r="D657" s="8" t="s">
        <v>550</v>
      </c>
      <c r="E657" s="15">
        <v>0</v>
      </c>
      <c r="F657" s="15">
        <v>0</v>
      </c>
      <c r="G657" s="6">
        <f>ROUND(E657*F657,2)</f>
        <v>0</v>
      </c>
    </row>
    <row r="658" spans="1:7" ht="20.399999999999999" x14ac:dyDescent="0.3">
      <c r="A658" s="14" t="s">
        <v>551</v>
      </c>
      <c r="B658" s="5" t="s">
        <v>8</v>
      </c>
      <c r="C658" s="5" t="s">
        <v>94</v>
      </c>
      <c r="D658" s="8" t="s">
        <v>552</v>
      </c>
      <c r="E658" s="15">
        <v>0</v>
      </c>
      <c r="F658" s="15">
        <v>567.13</v>
      </c>
      <c r="G658" s="6">
        <f>ROUND(E658*F658,2)</f>
        <v>0</v>
      </c>
    </row>
    <row r="659" spans="1:7" ht="20.399999999999999" x14ac:dyDescent="0.3">
      <c r="A659" s="14" t="s">
        <v>553</v>
      </c>
      <c r="B659" s="5" t="s">
        <v>8</v>
      </c>
      <c r="C659" s="5" t="s">
        <v>94</v>
      </c>
      <c r="D659" s="8" t="s">
        <v>554</v>
      </c>
      <c r="E659" s="15">
        <v>0</v>
      </c>
      <c r="F659" s="15">
        <v>659.45</v>
      </c>
      <c r="G659" s="6">
        <f>ROUND(E659*F659,2)</f>
        <v>0</v>
      </c>
    </row>
    <row r="660" spans="1:7" ht="20.399999999999999" x14ac:dyDescent="0.3">
      <c r="A660" s="14" t="s">
        <v>555</v>
      </c>
      <c r="B660" s="5" t="s">
        <v>8</v>
      </c>
      <c r="C660" s="5" t="s">
        <v>94</v>
      </c>
      <c r="D660" s="8" t="s">
        <v>556</v>
      </c>
      <c r="E660" s="15">
        <v>0</v>
      </c>
      <c r="F660" s="15">
        <v>806.6</v>
      </c>
      <c r="G660" s="6">
        <f>ROUND(E660*F660,2)</f>
        <v>0</v>
      </c>
    </row>
    <row r="661" spans="1:7" x14ac:dyDescent="0.3">
      <c r="A661" s="7"/>
      <c r="B661" s="7"/>
      <c r="C661" s="7"/>
      <c r="D661" s="24" t="s">
        <v>679</v>
      </c>
      <c r="E661" s="18">
        <v>1</v>
      </c>
      <c r="F661" s="15">
        <v>0</v>
      </c>
      <c r="G661" s="16">
        <f>ROUND(E661*F661,2)</f>
        <v>0</v>
      </c>
    </row>
    <row r="662" spans="1:7" ht="1.05" customHeight="1" x14ac:dyDescent="0.3">
      <c r="A662" s="17"/>
      <c r="B662" s="17"/>
      <c r="C662" s="17"/>
      <c r="D662" s="25"/>
      <c r="E662" s="17"/>
      <c r="F662" s="17"/>
      <c r="G662" s="17"/>
    </row>
    <row r="663" spans="1:7" x14ac:dyDescent="0.3">
      <c r="A663" s="9" t="s">
        <v>680</v>
      </c>
      <c r="B663" s="9" t="s">
        <v>13</v>
      </c>
      <c r="C663" s="9" t="s">
        <v>9</v>
      </c>
      <c r="D663" s="22" t="s">
        <v>681</v>
      </c>
      <c r="E663" s="10">
        <f>E724</f>
        <v>1</v>
      </c>
      <c r="F663" s="11">
        <f>F724</f>
        <v>0</v>
      </c>
      <c r="G663" s="11">
        <f>G724</f>
        <v>0</v>
      </c>
    </row>
    <row r="664" spans="1:7" x14ac:dyDescent="0.3">
      <c r="A664" s="12" t="s">
        <v>682</v>
      </c>
      <c r="B664" s="12" t="s">
        <v>13</v>
      </c>
      <c r="C664" s="12" t="s">
        <v>9</v>
      </c>
      <c r="D664" s="23" t="s">
        <v>683</v>
      </c>
      <c r="E664" s="13">
        <f>E722</f>
        <v>1</v>
      </c>
      <c r="F664" s="13">
        <f>F722</f>
        <v>0</v>
      </c>
      <c r="G664" s="13">
        <f>G722</f>
        <v>0</v>
      </c>
    </row>
    <row r="665" spans="1:7" x14ac:dyDescent="0.3">
      <c r="A665" s="14" t="s">
        <v>684</v>
      </c>
      <c r="B665" s="5" t="s">
        <v>8</v>
      </c>
      <c r="C665" s="5" t="s">
        <v>94</v>
      </c>
      <c r="D665" s="8" t="s">
        <v>685</v>
      </c>
      <c r="E665" s="15">
        <v>0</v>
      </c>
      <c r="F665" s="15">
        <v>119.9</v>
      </c>
      <c r="G665" s="6">
        <f>ROUND(E665*F665,2)</f>
        <v>0</v>
      </c>
    </row>
    <row r="666" spans="1:7" ht="20.399999999999999" x14ac:dyDescent="0.3">
      <c r="A666" s="7"/>
      <c r="B666" s="7"/>
      <c r="C666" s="7"/>
      <c r="D666" s="8" t="s">
        <v>686</v>
      </c>
      <c r="E666" s="7"/>
      <c r="F666" s="7"/>
      <c r="G666" s="7"/>
    </row>
    <row r="667" spans="1:7" x14ac:dyDescent="0.3">
      <c r="A667" s="14" t="s">
        <v>687</v>
      </c>
      <c r="B667" s="5" t="s">
        <v>8</v>
      </c>
      <c r="C667" s="5" t="s">
        <v>94</v>
      </c>
      <c r="D667" s="8" t="s">
        <v>688</v>
      </c>
      <c r="E667" s="15">
        <v>0</v>
      </c>
      <c r="F667" s="15">
        <v>179.85</v>
      </c>
      <c r="G667" s="6">
        <f>ROUND(E667*F667,2)</f>
        <v>0</v>
      </c>
    </row>
    <row r="668" spans="1:7" ht="20.399999999999999" x14ac:dyDescent="0.3">
      <c r="A668" s="7"/>
      <c r="B668" s="7"/>
      <c r="C668" s="7"/>
      <c r="D668" s="8" t="s">
        <v>686</v>
      </c>
      <c r="E668" s="7"/>
      <c r="F668" s="7"/>
      <c r="G668" s="7"/>
    </row>
    <row r="669" spans="1:7" x14ac:dyDescent="0.3">
      <c r="A669" s="14" t="s">
        <v>689</v>
      </c>
      <c r="B669" s="5" t="s">
        <v>8</v>
      </c>
      <c r="C669" s="5" t="s">
        <v>94</v>
      </c>
      <c r="D669" s="8" t="s">
        <v>690</v>
      </c>
      <c r="E669" s="15">
        <v>0</v>
      </c>
      <c r="F669" s="15">
        <v>7.19</v>
      </c>
      <c r="G669" s="6">
        <f>ROUND(E669*F669,2)</f>
        <v>0</v>
      </c>
    </row>
    <row r="670" spans="1:7" x14ac:dyDescent="0.3">
      <c r="A670" s="7"/>
      <c r="B670" s="7"/>
      <c r="C670" s="7"/>
      <c r="D670" s="8" t="s">
        <v>691</v>
      </c>
      <c r="E670" s="7"/>
      <c r="F670" s="7"/>
      <c r="G670" s="7"/>
    </row>
    <row r="671" spans="1:7" x14ac:dyDescent="0.3">
      <c r="A671" s="14" t="s">
        <v>692</v>
      </c>
      <c r="B671" s="5" t="s">
        <v>8</v>
      </c>
      <c r="C671" s="5" t="s">
        <v>94</v>
      </c>
      <c r="D671" s="8" t="s">
        <v>693</v>
      </c>
      <c r="E671" s="15">
        <v>0</v>
      </c>
      <c r="F671" s="15">
        <v>55.05</v>
      </c>
      <c r="G671" s="6">
        <f>ROUND(E671*F671,2)</f>
        <v>0</v>
      </c>
    </row>
    <row r="672" spans="1:7" x14ac:dyDescent="0.3">
      <c r="A672" s="7"/>
      <c r="B672" s="7"/>
      <c r="C672" s="7"/>
      <c r="D672" s="8" t="s">
        <v>694</v>
      </c>
      <c r="E672" s="7"/>
      <c r="F672" s="7"/>
      <c r="G672" s="7"/>
    </row>
    <row r="673" spans="1:7" x14ac:dyDescent="0.3">
      <c r="A673" s="14" t="s">
        <v>695</v>
      </c>
      <c r="B673" s="5" t="s">
        <v>8</v>
      </c>
      <c r="C673" s="5" t="s">
        <v>94</v>
      </c>
      <c r="D673" s="8" t="s">
        <v>696</v>
      </c>
      <c r="E673" s="15">
        <v>0</v>
      </c>
      <c r="F673" s="15">
        <v>23.98</v>
      </c>
      <c r="G673" s="6">
        <f>ROUND(E673*F673,2)</f>
        <v>0</v>
      </c>
    </row>
    <row r="674" spans="1:7" ht="20.399999999999999" x14ac:dyDescent="0.3">
      <c r="A674" s="7"/>
      <c r="B674" s="7"/>
      <c r="C674" s="7"/>
      <c r="D674" s="8" t="s">
        <v>697</v>
      </c>
      <c r="E674" s="7"/>
      <c r="F674" s="7"/>
      <c r="G674" s="7"/>
    </row>
    <row r="675" spans="1:7" x14ac:dyDescent="0.3">
      <c r="A675" s="14" t="s">
        <v>698</v>
      </c>
      <c r="B675" s="5" t="s">
        <v>8</v>
      </c>
      <c r="C675" s="5" t="s">
        <v>94</v>
      </c>
      <c r="D675" s="8" t="s">
        <v>699</v>
      </c>
      <c r="E675" s="15">
        <v>0</v>
      </c>
      <c r="F675" s="15">
        <v>23.98</v>
      </c>
      <c r="G675" s="6">
        <f>ROUND(E675*F675,2)</f>
        <v>0</v>
      </c>
    </row>
    <row r="676" spans="1:7" ht="20.399999999999999" x14ac:dyDescent="0.3">
      <c r="A676" s="7"/>
      <c r="B676" s="7"/>
      <c r="C676" s="7"/>
      <c r="D676" s="8" t="s">
        <v>697</v>
      </c>
      <c r="E676" s="7"/>
      <c r="F676" s="7"/>
      <c r="G676" s="7"/>
    </row>
    <row r="677" spans="1:7" x14ac:dyDescent="0.3">
      <c r="A677" s="14" t="s">
        <v>700</v>
      </c>
      <c r="B677" s="5" t="s">
        <v>8</v>
      </c>
      <c r="C677" s="5" t="s">
        <v>94</v>
      </c>
      <c r="D677" s="8" t="s">
        <v>701</v>
      </c>
      <c r="E677" s="15">
        <v>0</v>
      </c>
      <c r="F677" s="15">
        <v>29.98</v>
      </c>
      <c r="G677" s="6">
        <f>ROUND(E677*F677,2)</f>
        <v>0</v>
      </c>
    </row>
    <row r="678" spans="1:7" ht="20.399999999999999" x14ac:dyDescent="0.3">
      <c r="A678" s="7"/>
      <c r="B678" s="7"/>
      <c r="C678" s="7"/>
      <c r="D678" s="8" t="s">
        <v>697</v>
      </c>
      <c r="E678" s="7"/>
      <c r="F678" s="7"/>
      <c r="G678" s="7"/>
    </row>
    <row r="679" spans="1:7" x14ac:dyDescent="0.3">
      <c r="A679" s="14" t="s">
        <v>702</v>
      </c>
      <c r="B679" s="5" t="s">
        <v>8</v>
      </c>
      <c r="C679" s="5" t="s">
        <v>94</v>
      </c>
      <c r="D679" s="8" t="s">
        <v>703</v>
      </c>
      <c r="E679" s="15">
        <v>0</v>
      </c>
      <c r="F679" s="15">
        <v>29.98</v>
      </c>
      <c r="G679" s="6">
        <f>ROUND(E679*F679,2)</f>
        <v>0</v>
      </c>
    </row>
    <row r="680" spans="1:7" ht="20.399999999999999" x14ac:dyDescent="0.3">
      <c r="A680" s="7"/>
      <c r="B680" s="7"/>
      <c r="C680" s="7"/>
      <c r="D680" s="8" t="s">
        <v>697</v>
      </c>
      <c r="E680" s="7"/>
      <c r="F680" s="7"/>
      <c r="G680" s="7"/>
    </row>
    <row r="681" spans="1:7" x14ac:dyDescent="0.3">
      <c r="A681" s="14" t="s">
        <v>704</v>
      </c>
      <c r="B681" s="5" t="s">
        <v>8</v>
      </c>
      <c r="C681" s="5" t="s">
        <v>94</v>
      </c>
      <c r="D681" s="8" t="s">
        <v>705</v>
      </c>
      <c r="E681" s="15">
        <v>0</v>
      </c>
      <c r="F681" s="15">
        <v>29.43</v>
      </c>
      <c r="G681" s="6">
        <f>ROUND(E681*F681,2)</f>
        <v>0</v>
      </c>
    </row>
    <row r="682" spans="1:7" ht="20.399999999999999" x14ac:dyDescent="0.3">
      <c r="A682" s="7"/>
      <c r="B682" s="7"/>
      <c r="C682" s="7"/>
      <c r="D682" s="8" t="s">
        <v>697</v>
      </c>
      <c r="E682" s="7"/>
      <c r="F682" s="7"/>
      <c r="G682" s="7"/>
    </row>
    <row r="683" spans="1:7" x14ac:dyDescent="0.3">
      <c r="A683" s="14" t="s">
        <v>706</v>
      </c>
      <c r="B683" s="5" t="s">
        <v>8</v>
      </c>
      <c r="C683" s="5" t="s">
        <v>94</v>
      </c>
      <c r="D683" s="8" t="s">
        <v>707</v>
      </c>
      <c r="E683" s="15">
        <v>0</v>
      </c>
      <c r="F683" s="15">
        <v>41.97</v>
      </c>
      <c r="G683" s="6">
        <f>ROUND(E683*F683,2)</f>
        <v>0</v>
      </c>
    </row>
    <row r="684" spans="1:7" ht="20.399999999999999" x14ac:dyDescent="0.3">
      <c r="A684" s="7"/>
      <c r="B684" s="7"/>
      <c r="C684" s="7"/>
      <c r="D684" s="8" t="s">
        <v>697</v>
      </c>
      <c r="E684" s="7"/>
      <c r="F684" s="7"/>
      <c r="G684" s="7"/>
    </row>
    <row r="685" spans="1:7" x14ac:dyDescent="0.3">
      <c r="A685" s="14" t="s">
        <v>708</v>
      </c>
      <c r="B685" s="5" t="s">
        <v>8</v>
      </c>
      <c r="C685" s="5" t="s">
        <v>94</v>
      </c>
      <c r="D685" s="8" t="s">
        <v>709</v>
      </c>
      <c r="E685" s="15">
        <v>0</v>
      </c>
      <c r="F685" s="15">
        <v>47.96</v>
      </c>
      <c r="G685" s="6">
        <f>ROUND(E685*F685,2)</f>
        <v>0</v>
      </c>
    </row>
    <row r="686" spans="1:7" ht="20.399999999999999" x14ac:dyDescent="0.3">
      <c r="A686" s="7"/>
      <c r="B686" s="7"/>
      <c r="C686" s="7"/>
      <c r="D686" s="8" t="s">
        <v>697</v>
      </c>
      <c r="E686" s="7"/>
      <c r="F686" s="7"/>
      <c r="G686" s="7"/>
    </row>
    <row r="687" spans="1:7" x14ac:dyDescent="0.3">
      <c r="A687" s="14" t="s">
        <v>710</v>
      </c>
      <c r="B687" s="5" t="s">
        <v>8</v>
      </c>
      <c r="C687" s="5" t="s">
        <v>94</v>
      </c>
      <c r="D687" s="8" t="s">
        <v>711</v>
      </c>
      <c r="E687" s="15">
        <v>0</v>
      </c>
      <c r="F687" s="15">
        <v>119.9</v>
      </c>
      <c r="G687" s="6">
        <f>ROUND(E687*F687,2)</f>
        <v>0</v>
      </c>
    </row>
    <row r="688" spans="1:7" ht="20.399999999999999" x14ac:dyDescent="0.3">
      <c r="A688" s="7"/>
      <c r="B688" s="7"/>
      <c r="C688" s="7"/>
      <c r="D688" s="8" t="s">
        <v>697</v>
      </c>
      <c r="E688" s="7"/>
      <c r="F688" s="7"/>
      <c r="G688" s="7"/>
    </row>
    <row r="689" spans="1:7" x14ac:dyDescent="0.3">
      <c r="A689" s="14" t="s">
        <v>712</v>
      </c>
      <c r="B689" s="5" t="s">
        <v>8</v>
      </c>
      <c r="C689" s="5" t="s">
        <v>94</v>
      </c>
      <c r="D689" s="8" t="s">
        <v>713</v>
      </c>
      <c r="E689" s="15">
        <v>0</v>
      </c>
      <c r="F689" s="15">
        <v>149.88</v>
      </c>
      <c r="G689" s="6">
        <f>ROUND(E689*F689,2)</f>
        <v>0</v>
      </c>
    </row>
    <row r="690" spans="1:7" ht="20.399999999999999" x14ac:dyDescent="0.3">
      <c r="A690" s="7"/>
      <c r="B690" s="7"/>
      <c r="C690" s="7"/>
      <c r="D690" s="8" t="s">
        <v>697</v>
      </c>
      <c r="E690" s="7"/>
      <c r="F690" s="7"/>
      <c r="G690" s="7"/>
    </row>
    <row r="691" spans="1:7" x14ac:dyDescent="0.3">
      <c r="A691" s="14" t="s">
        <v>714</v>
      </c>
      <c r="B691" s="5" t="s">
        <v>8</v>
      </c>
      <c r="C691" s="5" t="s">
        <v>94</v>
      </c>
      <c r="D691" s="8" t="s">
        <v>715</v>
      </c>
      <c r="E691" s="15">
        <v>0</v>
      </c>
      <c r="F691" s="15">
        <v>95.92</v>
      </c>
      <c r="G691" s="6">
        <f>ROUND(E691*F691,2)</f>
        <v>0</v>
      </c>
    </row>
    <row r="692" spans="1:7" ht="20.399999999999999" x14ac:dyDescent="0.3">
      <c r="A692" s="7"/>
      <c r="B692" s="7"/>
      <c r="C692" s="7"/>
      <c r="D692" s="8" t="s">
        <v>716</v>
      </c>
      <c r="E692" s="7"/>
      <c r="F692" s="7"/>
      <c r="G692" s="7"/>
    </row>
    <row r="693" spans="1:7" x14ac:dyDescent="0.3">
      <c r="A693" s="14" t="s">
        <v>717</v>
      </c>
      <c r="B693" s="5" t="s">
        <v>8</v>
      </c>
      <c r="C693" s="5" t="s">
        <v>94</v>
      </c>
      <c r="D693" s="8" t="s">
        <v>718</v>
      </c>
      <c r="E693" s="15">
        <v>0</v>
      </c>
      <c r="F693" s="15">
        <v>95.92</v>
      </c>
      <c r="G693" s="6">
        <f>ROUND(E693*F693,2)</f>
        <v>0</v>
      </c>
    </row>
    <row r="694" spans="1:7" ht="20.399999999999999" x14ac:dyDescent="0.3">
      <c r="A694" s="7"/>
      <c r="B694" s="7"/>
      <c r="C694" s="7"/>
      <c r="D694" s="8" t="s">
        <v>716</v>
      </c>
      <c r="E694" s="7"/>
      <c r="F694" s="7"/>
      <c r="G694" s="7"/>
    </row>
    <row r="695" spans="1:7" x14ac:dyDescent="0.3">
      <c r="A695" s="14" t="s">
        <v>719</v>
      </c>
      <c r="B695" s="5" t="s">
        <v>8</v>
      </c>
      <c r="C695" s="5" t="s">
        <v>94</v>
      </c>
      <c r="D695" s="8" t="s">
        <v>720</v>
      </c>
      <c r="E695" s="15">
        <v>0</v>
      </c>
      <c r="F695" s="15">
        <v>95.92</v>
      </c>
      <c r="G695" s="6">
        <f>ROUND(E695*F695,2)</f>
        <v>0</v>
      </c>
    </row>
    <row r="696" spans="1:7" ht="20.399999999999999" x14ac:dyDescent="0.3">
      <c r="A696" s="7"/>
      <c r="B696" s="7"/>
      <c r="C696" s="7"/>
      <c r="D696" s="8" t="s">
        <v>716</v>
      </c>
      <c r="E696" s="7"/>
      <c r="F696" s="7"/>
      <c r="G696" s="7"/>
    </row>
    <row r="697" spans="1:7" x14ac:dyDescent="0.3">
      <c r="A697" s="14" t="s">
        <v>721</v>
      </c>
      <c r="B697" s="5" t="s">
        <v>8</v>
      </c>
      <c r="C697" s="5" t="s">
        <v>94</v>
      </c>
      <c r="D697" s="8" t="s">
        <v>722</v>
      </c>
      <c r="E697" s="15">
        <v>0</v>
      </c>
      <c r="F697" s="15">
        <v>95.92</v>
      </c>
      <c r="G697" s="6">
        <f>ROUND(E697*F697,2)</f>
        <v>0</v>
      </c>
    </row>
    <row r="698" spans="1:7" ht="20.399999999999999" x14ac:dyDescent="0.3">
      <c r="A698" s="7"/>
      <c r="B698" s="7"/>
      <c r="C698" s="7"/>
      <c r="D698" s="8" t="s">
        <v>716</v>
      </c>
      <c r="E698" s="7"/>
      <c r="F698" s="7"/>
      <c r="G698" s="7"/>
    </row>
    <row r="699" spans="1:7" x14ac:dyDescent="0.3">
      <c r="A699" s="14" t="s">
        <v>723</v>
      </c>
      <c r="B699" s="5" t="s">
        <v>8</v>
      </c>
      <c r="C699" s="5" t="s">
        <v>94</v>
      </c>
      <c r="D699" s="8" t="s">
        <v>724</v>
      </c>
      <c r="E699" s="15">
        <v>0</v>
      </c>
      <c r="F699" s="15">
        <v>95.92</v>
      </c>
      <c r="G699" s="6">
        <f>ROUND(E699*F699,2)</f>
        <v>0</v>
      </c>
    </row>
    <row r="700" spans="1:7" ht="20.399999999999999" x14ac:dyDescent="0.3">
      <c r="A700" s="7"/>
      <c r="B700" s="7"/>
      <c r="C700" s="7"/>
      <c r="D700" s="8" t="s">
        <v>716</v>
      </c>
      <c r="E700" s="7"/>
      <c r="F700" s="7"/>
      <c r="G700" s="7"/>
    </row>
    <row r="701" spans="1:7" x14ac:dyDescent="0.3">
      <c r="A701" s="14" t="s">
        <v>725</v>
      </c>
      <c r="B701" s="5" t="s">
        <v>8</v>
      </c>
      <c r="C701" s="5" t="s">
        <v>94</v>
      </c>
      <c r="D701" s="8" t="s">
        <v>726</v>
      </c>
      <c r="E701" s="15">
        <v>0</v>
      </c>
      <c r="F701" s="15">
        <v>113.91</v>
      </c>
      <c r="G701" s="6">
        <f>ROUND(E701*F701,2)</f>
        <v>0</v>
      </c>
    </row>
    <row r="702" spans="1:7" ht="20.399999999999999" x14ac:dyDescent="0.3">
      <c r="A702" s="7"/>
      <c r="B702" s="7"/>
      <c r="C702" s="7"/>
      <c r="D702" s="8" t="s">
        <v>716</v>
      </c>
      <c r="E702" s="7"/>
      <c r="F702" s="7"/>
      <c r="G702" s="7"/>
    </row>
    <row r="703" spans="1:7" x14ac:dyDescent="0.3">
      <c r="A703" s="14" t="s">
        <v>727</v>
      </c>
      <c r="B703" s="5" t="s">
        <v>8</v>
      </c>
      <c r="C703" s="5" t="s">
        <v>94</v>
      </c>
      <c r="D703" s="8" t="s">
        <v>728</v>
      </c>
      <c r="E703" s="15">
        <v>0</v>
      </c>
      <c r="F703" s="15">
        <v>113.91</v>
      </c>
      <c r="G703" s="6">
        <f>ROUND(E703*F703,2)</f>
        <v>0</v>
      </c>
    </row>
    <row r="704" spans="1:7" ht="20.399999999999999" x14ac:dyDescent="0.3">
      <c r="A704" s="7"/>
      <c r="B704" s="7"/>
      <c r="C704" s="7"/>
      <c r="D704" s="8" t="s">
        <v>716</v>
      </c>
      <c r="E704" s="7"/>
      <c r="F704" s="7"/>
      <c r="G704" s="7"/>
    </row>
    <row r="705" spans="1:7" x14ac:dyDescent="0.3">
      <c r="A705" s="14" t="s">
        <v>729</v>
      </c>
      <c r="B705" s="5" t="s">
        <v>8</v>
      </c>
      <c r="C705" s="5" t="s">
        <v>94</v>
      </c>
      <c r="D705" s="8" t="s">
        <v>730</v>
      </c>
      <c r="E705" s="15">
        <v>0</v>
      </c>
      <c r="F705" s="15">
        <v>113.91</v>
      </c>
      <c r="G705" s="6">
        <f>ROUND(E705*F705,2)</f>
        <v>0</v>
      </c>
    </row>
    <row r="706" spans="1:7" ht="20.399999999999999" x14ac:dyDescent="0.3">
      <c r="A706" s="7"/>
      <c r="B706" s="7"/>
      <c r="C706" s="7"/>
      <c r="D706" s="8" t="s">
        <v>716</v>
      </c>
      <c r="E706" s="7"/>
      <c r="F706" s="7"/>
      <c r="G706" s="7"/>
    </row>
    <row r="707" spans="1:7" x14ac:dyDescent="0.3">
      <c r="A707" s="14" t="s">
        <v>731</v>
      </c>
      <c r="B707" s="5" t="s">
        <v>8</v>
      </c>
      <c r="C707" s="5" t="s">
        <v>94</v>
      </c>
      <c r="D707" s="8" t="s">
        <v>732</v>
      </c>
      <c r="E707" s="15">
        <v>0</v>
      </c>
      <c r="F707" s="15">
        <v>107.91</v>
      </c>
      <c r="G707" s="6">
        <f>ROUND(E707*F707,2)</f>
        <v>0</v>
      </c>
    </row>
    <row r="708" spans="1:7" x14ac:dyDescent="0.3">
      <c r="A708" s="7"/>
      <c r="B708" s="7"/>
      <c r="C708" s="7"/>
      <c r="D708" s="8" t="s">
        <v>733</v>
      </c>
      <c r="E708" s="7"/>
      <c r="F708" s="7"/>
      <c r="G708" s="7"/>
    </row>
    <row r="709" spans="1:7" x14ac:dyDescent="0.3">
      <c r="A709" s="14" t="s">
        <v>734</v>
      </c>
      <c r="B709" s="5" t="s">
        <v>8</v>
      </c>
      <c r="C709" s="5" t="s">
        <v>94</v>
      </c>
      <c r="D709" s="8" t="s">
        <v>735</v>
      </c>
      <c r="E709" s="15">
        <v>0</v>
      </c>
      <c r="F709" s="15">
        <v>141.47999999999999</v>
      </c>
      <c r="G709" s="6">
        <f>ROUND(E709*F709,2)</f>
        <v>0</v>
      </c>
    </row>
    <row r="710" spans="1:7" x14ac:dyDescent="0.3">
      <c r="A710" s="7"/>
      <c r="B710" s="7"/>
      <c r="C710" s="7"/>
      <c r="D710" s="8" t="s">
        <v>733</v>
      </c>
      <c r="E710" s="7"/>
      <c r="F710" s="7"/>
      <c r="G710" s="7"/>
    </row>
    <row r="711" spans="1:7" x14ac:dyDescent="0.3">
      <c r="A711" s="14" t="s">
        <v>736</v>
      </c>
      <c r="B711" s="5" t="s">
        <v>8</v>
      </c>
      <c r="C711" s="5" t="s">
        <v>94</v>
      </c>
      <c r="D711" s="8" t="s">
        <v>737</v>
      </c>
      <c r="E711" s="15">
        <v>0</v>
      </c>
      <c r="F711" s="15">
        <v>155.54</v>
      </c>
      <c r="G711" s="6">
        <f>ROUND(E711*F711,2)</f>
        <v>0</v>
      </c>
    </row>
    <row r="712" spans="1:7" x14ac:dyDescent="0.3">
      <c r="A712" s="7"/>
      <c r="B712" s="7"/>
      <c r="C712" s="7"/>
      <c r="D712" s="8" t="s">
        <v>738</v>
      </c>
      <c r="E712" s="7"/>
      <c r="F712" s="7"/>
      <c r="G712" s="7"/>
    </row>
    <row r="713" spans="1:7" x14ac:dyDescent="0.3">
      <c r="A713" s="14" t="s">
        <v>739</v>
      </c>
      <c r="B713" s="5" t="s">
        <v>8</v>
      </c>
      <c r="C713" s="5" t="s">
        <v>94</v>
      </c>
      <c r="D713" s="8" t="s">
        <v>740</v>
      </c>
      <c r="E713" s="15">
        <v>0</v>
      </c>
      <c r="F713" s="15">
        <v>259.14999999999998</v>
      </c>
      <c r="G713" s="6">
        <f>ROUND(E713*F713,2)</f>
        <v>0</v>
      </c>
    </row>
    <row r="714" spans="1:7" x14ac:dyDescent="0.3">
      <c r="A714" s="7"/>
      <c r="B714" s="7"/>
      <c r="C714" s="7"/>
      <c r="D714" s="8" t="s">
        <v>738</v>
      </c>
      <c r="E714" s="7"/>
      <c r="F714" s="7"/>
      <c r="G714" s="7"/>
    </row>
    <row r="715" spans="1:7" x14ac:dyDescent="0.3">
      <c r="A715" s="14" t="s">
        <v>741</v>
      </c>
      <c r="B715" s="5" t="s">
        <v>8</v>
      </c>
      <c r="C715" s="5" t="s">
        <v>94</v>
      </c>
      <c r="D715" s="8" t="s">
        <v>742</v>
      </c>
      <c r="E715" s="15">
        <v>0</v>
      </c>
      <c r="F715" s="15">
        <v>59.95</v>
      </c>
      <c r="G715" s="6">
        <f>ROUND(E715*F715,2)</f>
        <v>0</v>
      </c>
    </row>
    <row r="716" spans="1:7" x14ac:dyDescent="0.3">
      <c r="A716" s="14" t="s">
        <v>743</v>
      </c>
      <c r="B716" s="5" t="s">
        <v>8</v>
      </c>
      <c r="C716" s="5" t="s">
        <v>94</v>
      </c>
      <c r="D716" s="8" t="s">
        <v>744</v>
      </c>
      <c r="E716" s="15">
        <v>0</v>
      </c>
      <c r="F716" s="15">
        <v>401.67</v>
      </c>
      <c r="G716" s="6">
        <f>ROUND(E716*F716,2)</f>
        <v>0</v>
      </c>
    </row>
    <row r="717" spans="1:7" x14ac:dyDescent="0.3">
      <c r="A717" s="14" t="s">
        <v>745</v>
      </c>
      <c r="B717" s="5" t="s">
        <v>8</v>
      </c>
      <c r="C717" s="5" t="s">
        <v>94</v>
      </c>
      <c r="D717" s="8" t="s">
        <v>746</v>
      </c>
      <c r="E717" s="15">
        <v>0</v>
      </c>
      <c r="F717" s="15">
        <v>525.38</v>
      </c>
      <c r="G717" s="6">
        <f>ROUND(E717*F717,2)</f>
        <v>0</v>
      </c>
    </row>
    <row r="718" spans="1:7" x14ac:dyDescent="0.3">
      <c r="A718" s="14" t="s">
        <v>747</v>
      </c>
      <c r="B718" s="5" t="s">
        <v>8</v>
      </c>
      <c r="C718" s="5" t="s">
        <v>94</v>
      </c>
      <c r="D718" s="8" t="s">
        <v>748</v>
      </c>
      <c r="E718" s="15">
        <v>0</v>
      </c>
      <c r="F718" s="15">
        <v>615.85</v>
      </c>
      <c r="G718" s="6">
        <f>ROUND(E718*F718,2)</f>
        <v>0</v>
      </c>
    </row>
    <row r="719" spans="1:7" x14ac:dyDescent="0.3">
      <c r="A719" s="14" t="s">
        <v>749</v>
      </c>
      <c r="B719" s="5" t="s">
        <v>8</v>
      </c>
      <c r="C719" s="5" t="s">
        <v>94</v>
      </c>
      <c r="D719" s="8" t="s">
        <v>750</v>
      </c>
      <c r="E719" s="15">
        <v>0</v>
      </c>
      <c r="F719" s="15">
        <v>899.25</v>
      </c>
      <c r="G719" s="6">
        <f>ROUND(E719*F719,2)</f>
        <v>0</v>
      </c>
    </row>
    <row r="720" spans="1:7" x14ac:dyDescent="0.3">
      <c r="A720" s="14" t="s">
        <v>751</v>
      </c>
      <c r="B720" s="5" t="s">
        <v>8</v>
      </c>
      <c r="C720" s="5" t="s">
        <v>94</v>
      </c>
      <c r="D720" s="8" t="s">
        <v>752</v>
      </c>
      <c r="E720" s="15">
        <v>0</v>
      </c>
      <c r="F720" s="15">
        <v>1145.5899999999999</v>
      </c>
      <c r="G720" s="6">
        <f>ROUND(E720*F720,2)</f>
        <v>0</v>
      </c>
    </row>
    <row r="721" spans="1:7" x14ac:dyDescent="0.3">
      <c r="A721" s="14" t="s">
        <v>753</v>
      </c>
      <c r="B721" s="5" t="s">
        <v>8</v>
      </c>
      <c r="C721" s="5" t="s">
        <v>94</v>
      </c>
      <c r="D721" s="8" t="s">
        <v>754</v>
      </c>
      <c r="E721" s="15">
        <v>0</v>
      </c>
      <c r="F721" s="15">
        <v>1313.45</v>
      </c>
      <c r="G721" s="6">
        <f>ROUND(E721*F721,2)</f>
        <v>0</v>
      </c>
    </row>
    <row r="722" spans="1:7" x14ac:dyDescent="0.3">
      <c r="A722" s="7"/>
      <c r="B722" s="7"/>
      <c r="C722" s="7"/>
      <c r="D722" s="24" t="s">
        <v>755</v>
      </c>
      <c r="E722" s="15">
        <v>1</v>
      </c>
      <c r="F722" s="15">
        <v>0</v>
      </c>
      <c r="G722" s="16">
        <f>ROUND(E722*F722,2)</f>
        <v>0</v>
      </c>
    </row>
    <row r="723" spans="1:7" ht="1.05" customHeight="1" x14ac:dyDescent="0.3">
      <c r="A723" s="17"/>
      <c r="B723" s="17"/>
      <c r="C723" s="17"/>
      <c r="D723" s="25"/>
      <c r="E723" s="17"/>
      <c r="F723" s="17"/>
      <c r="G723" s="17"/>
    </row>
    <row r="724" spans="1:7" x14ac:dyDescent="0.3">
      <c r="A724" s="7"/>
      <c r="B724" s="7"/>
      <c r="C724" s="7"/>
      <c r="D724" s="24" t="s">
        <v>756</v>
      </c>
      <c r="E724" s="18">
        <v>1</v>
      </c>
      <c r="F724" s="16">
        <f>G664</f>
        <v>0</v>
      </c>
      <c r="G724" s="16">
        <f>ROUND(E724*F724,2)</f>
        <v>0</v>
      </c>
    </row>
    <row r="725" spans="1:7" ht="1.05" customHeight="1" x14ac:dyDescent="0.3">
      <c r="A725" s="17"/>
      <c r="B725" s="17"/>
      <c r="C725" s="17"/>
      <c r="D725" s="25"/>
      <c r="E725" s="17"/>
      <c r="F725" s="17"/>
      <c r="G725" s="17"/>
    </row>
    <row r="726" spans="1:7" x14ac:dyDescent="0.3">
      <c r="A726" s="7"/>
      <c r="B726" s="7"/>
      <c r="C726" s="7"/>
      <c r="D726" s="24" t="s">
        <v>757</v>
      </c>
      <c r="E726" s="20">
        <v>0</v>
      </c>
      <c r="F726" s="16">
        <f>G17+G89+G555+G615+G649+G663</f>
        <v>0</v>
      </c>
      <c r="G726" s="16">
        <f>ROUND(E726*F726,2)</f>
        <v>0</v>
      </c>
    </row>
    <row r="727" spans="1:7" ht="1.05" customHeight="1" x14ac:dyDescent="0.3">
      <c r="A727" s="17"/>
      <c r="B727" s="17"/>
      <c r="C727" s="17"/>
      <c r="D727" s="25"/>
      <c r="E727" s="17"/>
      <c r="F727" s="17"/>
      <c r="G727" s="17"/>
    </row>
  </sheetData>
  <mergeCells count="3">
    <mergeCell ref="A3:G7"/>
    <mergeCell ref="A1:G1"/>
    <mergeCell ref="A9:G10"/>
  </mergeCells>
  <dataValidations count="1">
    <dataValidation type="list" allowBlank="1" showInputMessage="1" showErrorMessage="1" sqref="B15:B727" xr:uid="{703AA689-D966-4AAA-85BF-BCD2E2C8153D}">
      <formula1>"Capítulo,Partida,Mano de obra,Maquinaria,Material,Otros,Tarea,"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7C751-216A-4A24-9742-C5606B7A94A0}">
  <sheetPr>
    <tabColor rgb="FFFF0000"/>
  </sheetPr>
  <dimension ref="A1:G591"/>
  <sheetViews>
    <sheetView workbookViewId="0">
      <pane xSplit="4" ySplit="14" topLeftCell="E15" activePane="bottomRight" state="frozen"/>
      <selection pane="topRight" activeCell="E1" sqref="E1"/>
      <selection pane="bottomLeft" activeCell="A4" sqref="A4"/>
      <selection pane="bottomRight" activeCell="A3" sqref="A3:G7"/>
    </sheetView>
  </sheetViews>
  <sheetFormatPr baseColWidth="10" defaultRowHeight="14.4" x14ac:dyDescent="0.3"/>
  <cols>
    <col min="1" max="1" width="11.6640625" style="29" bestFit="1" customWidth="1"/>
    <col min="2" max="2" width="6.109375" style="29" bestFit="1" customWidth="1"/>
    <col min="3" max="3" width="3.88671875" style="29" bestFit="1" customWidth="1"/>
    <col min="4" max="4" width="33.109375" style="29" customWidth="1"/>
    <col min="5" max="5" width="8" style="29" bestFit="1" customWidth="1"/>
    <col min="6" max="6" width="6.88671875" style="29" bestFit="1" customWidth="1"/>
    <col min="7" max="7" width="15.33203125" style="29" customWidth="1"/>
    <col min="8" max="16384" width="11.5546875" style="29"/>
  </cols>
  <sheetData>
    <row r="1" spans="1:7" x14ac:dyDescent="0.3">
      <c r="A1" s="26" t="s">
        <v>2498</v>
      </c>
      <c r="B1" s="26"/>
      <c r="C1" s="26"/>
      <c r="D1" s="26"/>
      <c r="E1" s="26"/>
      <c r="F1" s="26"/>
      <c r="G1" s="26"/>
    </row>
    <row r="3" spans="1:7" ht="14.4" customHeight="1" x14ac:dyDescent="0.3">
      <c r="A3" s="28" t="s">
        <v>2502</v>
      </c>
      <c r="B3" s="28"/>
      <c r="C3" s="28"/>
      <c r="D3" s="28"/>
      <c r="E3" s="28"/>
      <c r="F3" s="28"/>
      <c r="G3" s="28"/>
    </row>
    <row r="4" spans="1:7" ht="14.4" customHeight="1" x14ac:dyDescent="0.3">
      <c r="A4" s="28"/>
      <c r="B4" s="28"/>
      <c r="C4" s="28"/>
      <c r="D4" s="28"/>
      <c r="E4" s="28"/>
      <c r="F4" s="28"/>
      <c r="G4" s="28"/>
    </row>
    <row r="5" spans="1:7" ht="14.4" customHeight="1" x14ac:dyDescent="0.3">
      <c r="A5" s="28"/>
      <c r="B5" s="28"/>
      <c r="C5" s="28"/>
      <c r="D5" s="28"/>
      <c r="E5" s="28"/>
      <c r="F5" s="28"/>
      <c r="G5" s="28"/>
    </row>
    <row r="6" spans="1:7" ht="14.4" customHeight="1" x14ac:dyDescent="0.3">
      <c r="A6" s="28"/>
      <c r="B6" s="28"/>
      <c r="C6" s="28"/>
      <c r="D6" s="28"/>
      <c r="E6" s="28"/>
      <c r="F6" s="28"/>
      <c r="G6" s="28"/>
    </row>
    <row r="7" spans="1:7" ht="14.4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A9" s="56" t="s">
        <v>759</v>
      </c>
      <c r="B9" s="56"/>
      <c r="C9" s="56"/>
      <c r="D9" s="56"/>
      <c r="E9" s="56"/>
      <c r="F9" s="56"/>
      <c r="G9" s="56"/>
    </row>
    <row r="10" spans="1:7" x14ac:dyDescent="0.3">
      <c r="A10" s="56"/>
      <c r="B10" s="56"/>
      <c r="C10" s="56"/>
      <c r="D10" s="56"/>
      <c r="E10" s="56"/>
      <c r="F10" s="56"/>
      <c r="G10" s="56"/>
    </row>
    <row r="12" spans="1:7" x14ac:dyDescent="0.3">
      <c r="A12" s="30"/>
      <c r="B12" s="31"/>
      <c r="C12" s="31"/>
      <c r="D12" s="31"/>
      <c r="E12" s="31"/>
      <c r="F12" s="31"/>
      <c r="G12" s="31"/>
    </row>
    <row r="13" spans="1:7" ht="18" x14ac:dyDescent="0.3">
      <c r="A13" s="32"/>
      <c r="B13" s="31"/>
      <c r="C13" s="31"/>
      <c r="D13" s="31"/>
      <c r="E13" s="31"/>
      <c r="F13" s="31"/>
      <c r="G13" s="31"/>
    </row>
    <row r="14" spans="1:7" x14ac:dyDescent="0.3">
      <c r="A14" s="33" t="s">
        <v>0</v>
      </c>
      <c r="B14" s="33" t="s">
        <v>1</v>
      </c>
      <c r="C14" s="33" t="s">
        <v>2</v>
      </c>
      <c r="D14" s="50" t="s">
        <v>3</v>
      </c>
      <c r="E14" s="33" t="s">
        <v>4</v>
      </c>
      <c r="F14" s="33" t="s">
        <v>5</v>
      </c>
      <c r="G14" s="33" t="s">
        <v>6</v>
      </c>
    </row>
    <row r="15" spans="1:7" ht="1.05" customHeight="1" x14ac:dyDescent="0.3">
      <c r="A15" s="47"/>
      <c r="B15" s="47"/>
      <c r="C15" s="47"/>
      <c r="D15" s="54"/>
      <c r="E15" s="47"/>
      <c r="F15" s="47"/>
      <c r="G15" s="47"/>
    </row>
    <row r="16" spans="1:7" x14ac:dyDescent="0.3">
      <c r="A16" s="57" t="s">
        <v>758</v>
      </c>
      <c r="B16" s="57" t="s">
        <v>8</v>
      </c>
      <c r="C16" s="57" t="s">
        <v>9</v>
      </c>
      <c r="D16" s="58" t="s">
        <v>759</v>
      </c>
      <c r="E16" s="59">
        <f>E590</f>
        <v>0</v>
      </c>
      <c r="F16" s="60">
        <f>F590</f>
        <v>0</v>
      </c>
      <c r="G16" s="60">
        <f>G590</f>
        <v>0</v>
      </c>
    </row>
    <row r="17" spans="1:7" ht="81.599999999999994" x14ac:dyDescent="0.3">
      <c r="A17" s="37"/>
      <c r="B17" s="37"/>
      <c r="C17" s="37"/>
      <c r="D17" s="38" t="s">
        <v>11</v>
      </c>
      <c r="E17" s="37"/>
      <c r="F17" s="37"/>
      <c r="G17" s="37"/>
    </row>
    <row r="18" spans="1:7" x14ac:dyDescent="0.3">
      <c r="A18" s="39" t="s">
        <v>760</v>
      </c>
      <c r="B18" s="39" t="s">
        <v>13</v>
      </c>
      <c r="C18" s="39" t="s">
        <v>9</v>
      </c>
      <c r="D18" s="51" t="s">
        <v>761</v>
      </c>
      <c r="E18" s="40">
        <f>E84</f>
        <v>1</v>
      </c>
      <c r="F18" s="41">
        <f>F84</f>
        <v>0</v>
      </c>
      <c r="G18" s="41">
        <f>G84</f>
        <v>0</v>
      </c>
    </row>
    <row r="19" spans="1:7" x14ac:dyDescent="0.3">
      <c r="A19" s="44" t="s">
        <v>762</v>
      </c>
      <c r="B19" s="34" t="s">
        <v>8</v>
      </c>
      <c r="C19" s="34" t="s">
        <v>18</v>
      </c>
      <c r="D19" s="38" t="s">
        <v>763</v>
      </c>
      <c r="E19" s="45">
        <v>0</v>
      </c>
      <c r="F19" s="45">
        <v>1.1599999999999999</v>
      </c>
      <c r="G19" s="36">
        <f>ROUND(E19*F19,2)</f>
        <v>0</v>
      </c>
    </row>
    <row r="20" spans="1:7" ht="30.6" x14ac:dyDescent="0.3">
      <c r="A20" s="37"/>
      <c r="B20" s="37"/>
      <c r="C20" s="37"/>
      <c r="D20" s="38" t="s">
        <v>764</v>
      </c>
      <c r="E20" s="37"/>
      <c r="F20" s="37"/>
      <c r="G20" s="37"/>
    </row>
    <row r="21" spans="1:7" x14ac:dyDescent="0.3">
      <c r="A21" s="44" t="s">
        <v>765</v>
      </c>
      <c r="B21" s="34" t="s">
        <v>8</v>
      </c>
      <c r="C21" s="34" t="s">
        <v>18</v>
      </c>
      <c r="D21" s="38" t="s">
        <v>766</v>
      </c>
      <c r="E21" s="45">
        <v>0</v>
      </c>
      <c r="F21" s="45">
        <v>1.55</v>
      </c>
      <c r="G21" s="36">
        <f>ROUND(E21*F21,2)</f>
        <v>0</v>
      </c>
    </row>
    <row r="22" spans="1:7" ht="30.6" x14ac:dyDescent="0.3">
      <c r="A22" s="37"/>
      <c r="B22" s="37"/>
      <c r="C22" s="37"/>
      <c r="D22" s="38" t="s">
        <v>764</v>
      </c>
      <c r="E22" s="37"/>
      <c r="F22" s="37"/>
      <c r="G22" s="37"/>
    </row>
    <row r="23" spans="1:7" x14ac:dyDescent="0.3">
      <c r="A23" s="44" t="s">
        <v>767</v>
      </c>
      <c r="B23" s="34" t="s">
        <v>8</v>
      </c>
      <c r="C23" s="34" t="s">
        <v>18</v>
      </c>
      <c r="D23" s="38" t="s">
        <v>768</v>
      </c>
      <c r="E23" s="45">
        <v>0</v>
      </c>
      <c r="F23" s="45">
        <v>2.4</v>
      </c>
      <c r="G23" s="36">
        <f>ROUND(E23*F23,2)</f>
        <v>0</v>
      </c>
    </row>
    <row r="24" spans="1:7" ht="30.6" x14ac:dyDescent="0.3">
      <c r="A24" s="37"/>
      <c r="B24" s="37"/>
      <c r="C24" s="37"/>
      <c r="D24" s="38" t="s">
        <v>764</v>
      </c>
      <c r="E24" s="37"/>
      <c r="F24" s="37"/>
      <c r="G24" s="37"/>
    </row>
    <row r="25" spans="1:7" x14ac:dyDescent="0.3">
      <c r="A25" s="44" t="s">
        <v>769</v>
      </c>
      <c r="B25" s="34" t="s">
        <v>8</v>
      </c>
      <c r="C25" s="34" t="s">
        <v>18</v>
      </c>
      <c r="D25" s="38" t="s">
        <v>770</v>
      </c>
      <c r="E25" s="45">
        <v>0</v>
      </c>
      <c r="F25" s="45">
        <v>1.2</v>
      </c>
      <c r="G25" s="36">
        <f>ROUND(E25*F25,2)</f>
        <v>0</v>
      </c>
    </row>
    <row r="26" spans="1:7" ht="61.2" x14ac:dyDescent="0.3">
      <c r="A26" s="37"/>
      <c r="B26" s="37"/>
      <c r="C26" s="37"/>
      <c r="D26" s="38" t="s">
        <v>771</v>
      </c>
      <c r="E26" s="37"/>
      <c r="F26" s="37"/>
      <c r="G26" s="37"/>
    </row>
    <row r="27" spans="1:7" x14ac:dyDescent="0.3">
      <c r="A27" s="44" t="s">
        <v>772</v>
      </c>
      <c r="B27" s="34" t="s">
        <v>8</v>
      </c>
      <c r="C27" s="34" t="s">
        <v>18</v>
      </c>
      <c r="D27" s="38" t="s">
        <v>773</v>
      </c>
      <c r="E27" s="45">
        <v>0</v>
      </c>
      <c r="F27" s="45">
        <v>1.64</v>
      </c>
      <c r="G27" s="36">
        <f>ROUND(E27*F27,2)</f>
        <v>0</v>
      </c>
    </row>
    <row r="28" spans="1:7" ht="61.2" x14ac:dyDescent="0.3">
      <c r="A28" s="37"/>
      <c r="B28" s="37"/>
      <c r="C28" s="37"/>
      <c r="D28" s="38" t="s">
        <v>771</v>
      </c>
      <c r="E28" s="37"/>
      <c r="F28" s="37"/>
      <c r="G28" s="37"/>
    </row>
    <row r="29" spans="1:7" x14ac:dyDescent="0.3">
      <c r="A29" s="44" t="s">
        <v>774</v>
      </c>
      <c r="B29" s="34" t="s">
        <v>8</v>
      </c>
      <c r="C29" s="34" t="s">
        <v>18</v>
      </c>
      <c r="D29" s="38" t="s">
        <v>775</v>
      </c>
      <c r="E29" s="45">
        <v>0</v>
      </c>
      <c r="F29" s="45">
        <v>2.5099999999999998</v>
      </c>
      <c r="G29" s="36">
        <f>ROUND(E29*F29,2)</f>
        <v>0</v>
      </c>
    </row>
    <row r="30" spans="1:7" ht="61.2" x14ac:dyDescent="0.3">
      <c r="A30" s="37"/>
      <c r="B30" s="37"/>
      <c r="C30" s="37"/>
      <c r="D30" s="38" t="s">
        <v>771</v>
      </c>
      <c r="E30" s="37"/>
      <c r="F30" s="37"/>
      <c r="G30" s="37"/>
    </row>
    <row r="31" spans="1:7" x14ac:dyDescent="0.3">
      <c r="A31" s="44" t="s">
        <v>776</v>
      </c>
      <c r="B31" s="34" t="s">
        <v>8</v>
      </c>
      <c r="C31" s="34" t="s">
        <v>18</v>
      </c>
      <c r="D31" s="38" t="s">
        <v>777</v>
      </c>
      <c r="E31" s="45">
        <v>0</v>
      </c>
      <c r="F31" s="45">
        <v>1.38</v>
      </c>
      <c r="G31" s="36">
        <f>ROUND(E31*F31,2)</f>
        <v>0</v>
      </c>
    </row>
    <row r="32" spans="1:7" ht="51" x14ac:dyDescent="0.3">
      <c r="A32" s="37"/>
      <c r="B32" s="37"/>
      <c r="C32" s="37"/>
      <c r="D32" s="38" t="s">
        <v>778</v>
      </c>
      <c r="E32" s="37"/>
      <c r="F32" s="37"/>
      <c r="G32" s="37"/>
    </row>
    <row r="33" spans="1:7" x14ac:dyDescent="0.3">
      <c r="A33" s="44" t="s">
        <v>779</v>
      </c>
      <c r="B33" s="34" t="s">
        <v>8</v>
      </c>
      <c r="C33" s="34" t="s">
        <v>18</v>
      </c>
      <c r="D33" s="38" t="s">
        <v>780</v>
      </c>
      <c r="E33" s="45">
        <v>0</v>
      </c>
      <c r="F33" s="45">
        <v>1.85</v>
      </c>
      <c r="G33" s="36">
        <f>ROUND(E33*F33,2)</f>
        <v>0</v>
      </c>
    </row>
    <row r="34" spans="1:7" ht="51" x14ac:dyDescent="0.3">
      <c r="A34" s="37"/>
      <c r="B34" s="37"/>
      <c r="C34" s="37"/>
      <c r="D34" s="38" t="s">
        <v>778</v>
      </c>
      <c r="E34" s="37"/>
      <c r="F34" s="37"/>
      <c r="G34" s="37"/>
    </row>
    <row r="35" spans="1:7" x14ac:dyDescent="0.3">
      <c r="A35" s="44" t="s">
        <v>781</v>
      </c>
      <c r="B35" s="34" t="s">
        <v>8</v>
      </c>
      <c r="C35" s="34" t="s">
        <v>18</v>
      </c>
      <c r="D35" s="38" t="s">
        <v>782</v>
      </c>
      <c r="E35" s="45">
        <v>0</v>
      </c>
      <c r="F35" s="45">
        <v>2.77</v>
      </c>
      <c r="G35" s="36">
        <f>ROUND(E35*F35,2)</f>
        <v>0</v>
      </c>
    </row>
    <row r="36" spans="1:7" ht="51" x14ac:dyDescent="0.3">
      <c r="A36" s="37"/>
      <c r="B36" s="37"/>
      <c r="C36" s="37"/>
      <c r="D36" s="38" t="s">
        <v>778</v>
      </c>
      <c r="E36" s="37"/>
      <c r="F36" s="37"/>
      <c r="G36" s="37"/>
    </row>
    <row r="37" spans="1:7" x14ac:dyDescent="0.3">
      <c r="A37" s="44" t="s">
        <v>783</v>
      </c>
      <c r="B37" s="34" t="s">
        <v>8</v>
      </c>
      <c r="C37" s="34" t="s">
        <v>18</v>
      </c>
      <c r="D37" s="38" t="s">
        <v>784</v>
      </c>
      <c r="E37" s="45">
        <v>0</v>
      </c>
      <c r="F37" s="45">
        <v>4.63</v>
      </c>
      <c r="G37" s="36">
        <f>ROUND(E37*F37,2)</f>
        <v>0</v>
      </c>
    </row>
    <row r="38" spans="1:7" ht="51" x14ac:dyDescent="0.3">
      <c r="A38" s="37"/>
      <c r="B38" s="37"/>
      <c r="C38" s="37"/>
      <c r="D38" s="38" t="s">
        <v>778</v>
      </c>
      <c r="E38" s="37"/>
      <c r="F38" s="37"/>
      <c r="G38" s="37"/>
    </row>
    <row r="39" spans="1:7" x14ac:dyDescent="0.3">
      <c r="A39" s="44" t="s">
        <v>785</v>
      </c>
      <c r="B39" s="34" t="s">
        <v>8</v>
      </c>
      <c r="C39" s="34" t="s">
        <v>18</v>
      </c>
      <c r="D39" s="38" t="s">
        <v>786</v>
      </c>
      <c r="E39" s="45">
        <v>0</v>
      </c>
      <c r="F39" s="45">
        <v>1.42</v>
      </c>
      <c r="G39" s="36">
        <f>ROUND(E39*F39,2)</f>
        <v>0</v>
      </c>
    </row>
    <row r="40" spans="1:7" ht="81.599999999999994" x14ac:dyDescent="0.3">
      <c r="A40" s="37"/>
      <c r="B40" s="37"/>
      <c r="C40" s="37"/>
      <c r="D40" s="38" t="s">
        <v>787</v>
      </c>
      <c r="E40" s="37"/>
      <c r="F40" s="37"/>
      <c r="G40" s="37"/>
    </row>
    <row r="41" spans="1:7" x14ac:dyDescent="0.3">
      <c r="A41" s="44" t="s">
        <v>788</v>
      </c>
      <c r="B41" s="34" t="s">
        <v>8</v>
      </c>
      <c r="C41" s="34" t="s">
        <v>18</v>
      </c>
      <c r="D41" s="38" t="s">
        <v>789</v>
      </c>
      <c r="E41" s="45">
        <v>0</v>
      </c>
      <c r="F41" s="45">
        <v>2.02</v>
      </c>
      <c r="G41" s="36">
        <f>ROUND(E41*F41,2)</f>
        <v>0</v>
      </c>
    </row>
    <row r="42" spans="1:7" ht="81.599999999999994" x14ac:dyDescent="0.3">
      <c r="A42" s="37"/>
      <c r="B42" s="37"/>
      <c r="C42" s="37"/>
      <c r="D42" s="38" t="s">
        <v>787</v>
      </c>
      <c r="E42" s="37"/>
      <c r="F42" s="37"/>
      <c r="G42" s="37"/>
    </row>
    <row r="43" spans="1:7" x14ac:dyDescent="0.3">
      <c r="A43" s="44" t="s">
        <v>790</v>
      </c>
      <c r="B43" s="34" t="s">
        <v>8</v>
      </c>
      <c r="C43" s="34" t="s">
        <v>18</v>
      </c>
      <c r="D43" s="38" t="s">
        <v>791</v>
      </c>
      <c r="E43" s="45">
        <v>0</v>
      </c>
      <c r="F43" s="45">
        <v>2.83</v>
      </c>
      <c r="G43" s="36">
        <f>ROUND(E43*F43,2)</f>
        <v>0</v>
      </c>
    </row>
    <row r="44" spans="1:7" ht="81.599999999999994" x14ac:dyDescent="0.3">
      <c r="A44" s="37"/>
      <c r="B44" s="37"/>
      <c r="C44" s="37"/>
      <c r="D44" s="38" t="s">
        <v>787</v>
      </c>
      <c r="E44" s="37"/>
      <c r="F44" s="37"/>
      <c r="G44" s="37"/>
    </row>
    <row r="45" spans="1:7" x14ac:dyDescent="0.3">
      <c r="A45" s="44" t="s">
        <v>792</v>
      </c>
      <c r="B45" s="34" t="s">
        <v>8</v>
      </c>
      <c r="C45" s="34" t="s">
        <v>18</v>
      </c>
      <c r="D45" s="38" t="s">
        <v>793</v>
      </c>
      <c r="E45" s="45">
        <v>0</v>
      </c>
      <c r="F45" s="45">
        <v>4.6900000000000004</v>
      </c>
      <c r="G45" s="36">
        <f>ROUND(E45*F45,2)</f>
        <v>0</v>
      </c>
    </row>
    <row r="46" spans="1:7" ht="81.599999999999994" x14ac:dyDescent="0.3">
      <c r="A46" s="37"/>
      <c r="B46" s="37"/>
      <c r="C46" s="37"/>
      <c r="D46" s="38" t="s">
        <v>787</v>
      </c>
      <c r="E46" s="37"/>
      <c r="F46" s="37"/>
      <c r="G46" s="37"/>
    </row>
    <row r="47" spans="1:7" ht="20.399999999999999" x14ac:dyDescent="0.3">
      <c r="A47" s="44" t="s">
        <v>794</v>
      </c>
      <c r="B47" s="34" t="s">
        <v>8</v>
      </c>
      <c r="C47" s="34" t="s">
        <v>18</v>
      </c>
      <c r="D47" s="38" t="s">
        <v>795</v>
      </c>
      <c r="E47" s="45">
        <v>0</v>
      </c>
      <c r="F47" s="45">
        <v>1.31</v>
      </c>
      <c r="G47" s="36">
        <f>ROUND(E47*F47,2)</f>
        <v>0</v>
      </c>
    </row>
    <row r="48" spans="1:7" ht="61.2" x14ac:dyDescent="0.3">
      <c r="A48" s="37"/>
      <c r="B48" s="37"/>
      <c r="C48" s="37"/>
      <c r="D48" s="38" t="s">
        <v>796</v>
      </c>
      <c r="E48" s="37"/>
      <c r="F48" s="37"/>
      <c r="G48" s="37"/>
    </row>
    <row r="49" spans="1:7" ht="20.399999999999999" x14ac:dyDescent="0.3">
      <c r="A49" s="44" t="s">
        <v>797</v>
      </c>
      <c r="B49" s="34" t="s">
        <v>8</v>
      </c>
      <c r="C49" s="34" t="s">
        <v>18</v>
      </c>
      <c r="D49" s="38" t="s">
        <v>798</v>
      </c>
      <c r="E49" s="45">
        <v>0</v>
      </c>
      <c r="F49" s="45">
        <v>1.31</v>
      </c>
      <c r="G49" s="36">
        <f>ROUND(E49*F49,2)</f>
        <v>0</v>
      </c>
    </row>
    <row r="50" spans="1:7" ht="61.2" x14ac:dyDescent="0.3">
      <c r="A50" s="37"/>
      <c r="B50" s="37"/>
      <c r="C50" s="37"/>
      <c r="D50" s="38" t="s">
        <v>796</v>
      </c>
      <c r="E50" s="37"/>
      <c r="F50" s="37"/>
      <c r="G50" s="37"/>
    </row>
    <row r="51" spans="1:7" ht="20.399999999999999" x14ac:dyDescent="0.3">
      <c r="A51" s="44" t="s">
        <v>799</v>
      </c>
      <c r="B51" s="34" t="s">
        <v>8</v>
      </c>
      <c r="C51" s="34" t="s">
        <v>18</v>
      </c>
      <c r="D51" s="38" t="s">
        <v>800</v>
      </c>
      <c r="E51" s="45">
        <v>0</v>
      </c>
      <c r="F51" s="45">
        <v>1.31</v>
      </c>
      <c r="G51" s="36">
        <f>ROUND(E51*F51,2)</f>
        <v>0</v>
      </c>
    </row>
    <row r="52" spans="1:7" ht="61.2" x14ac:dyDescent="0.3">
      <c r="A52" s="37"/>
      <c r="B52" s="37"/>
      <c r="C52" s="37"/>
      <c r="D52" s="38" t="s">
        <v>796</v>
      </c>
      <c r="E52" s="37"/>
      <c r="F52" s="37"/>
      <c r="G52" s="37"/>
    </row>
    <row r="53" spans="1:7" ht="20.399999999999999" x14ac:dyDescent="0.3">
      <c r="A53" s="44" t="s">
        <v>801</v>
      </c>
      <c r="B53" s="34" t="s">
        <v>8</v>
      </c>
      <c r="C53" s="34" t="s">
        <v>18</v>
      </c>
      <c r="D53" s="38" t="s">
        <v>802</v>
      </c>
      <c r="E53" s="45">
        <v>0</v>
      </c>
      <c r="F53" s="45">
        <v>2.0299999999999998</v>
      </c>
      <c r="G53" s="36">
        <f>ROUND(E53*F53,2)</f>
        <v>0</v>
      </c>
    </row>
    <row r="54" spans="1:7" ht="61.2" x14ac:dyDescent="0.3">
      <c r="A54" s="37"/>
      <c r="B54" s="37"/>
      <c r="C54" s="37"/>
      <c r="D54" s="38" t="s">
        <v>796</v>
      </c>
      <c r="E54" s="37"/>
      <c r="F54" s="37"/>
      <c r="G54" s="37"/>
    </row>
    <row r="55" spans="1:7" ht="20.399999999999999" x14ac:dyDescent="0.3">
      <c r="A55" s="44" t="s">
        <v>803</v>
      </c>
      <c r="B55" s="34" t="s">
        <v>8</v>
      </c>
      <c r="C55" s="34" t="s">
        <v>18</v>
      </c>
      <c r="D55" s="38" t="s">
        <v>804</v>
      </c>
      <c r="E55" s="45">
        <v>0</v>
      </c>
      <c r="F55" s="45">
        <v>3.29</v>
      </c>
      <c r="G55" s="36">
        <f>ROUND(E55*F55,2)</f>
        <v>0</v>
      </c>
    </row>
    <row r="56" spans="1:7" ht="61.2" x14ac:dyDescent="0.3">
      <c r="A56" s="37"/>
      <c r="B56" s="37"/>
      <c r="C56" s="37"/>
      <c r="D56" s="38" t="s">
        <v>796</v>
      </c>
      <c r="E56" s="37"/>
      <c r="F56" s="37"/>
      <c r="G56" s="37"/>
    </row>
    <row r="57" spans="1:7" ht="20.399999999999999" x14ac:dyDescent="0.3">
      <c r="A57" s="44" t="s">
        <v>805</v>
      </c>
      <c r="B57" s="34" t="s">
        <v>8</v>
      </c>
      <c r="C57" s="34" t="s">
        <v>18</v>
      </c>
      <c r="D57" s="38" t="s">
        <v>806</v>
      </c>
      <c r="E57" s="45">
        <v>0</v>
      </c>
      <c r="F57" s="45">
        <v>5.07</v>
      </c>
      <c r="G57" s="36">
        <f>ROUND(E57*F57,2)</f>
        <v>0</v>
      </c>
    </row>
    <row r="58" spans="1:7" ht="61.2" x14ac:dyDescent="0.3">
      <c r="A58" s="37"/>
      <c r="B58" s="37"/>
      <c r="C58" s="37"/>
      <c r="D58" s="38" t="s">
        <v>796</v>
      </c>
      <c r="E58" s="37"/>
      <c r="F58" s="37"/>
      <c r="G58" s="37"/>
    </row>
    <row r="59" spans="1:7" ht="20.399999999999999" x14ac:dyDescent="0.3">
      <c r="A59" s="44" t="s">
        <v>807</v>
      </c>
      <c r="B59" s="34" t="s">
        <v>8</v>
      </c>
      <c r="C59" s="34" t="s">
        <v>18</v>
      </c>
      <c r="D59" s="38" t="s">
        <v>808</v>
      </c>
      <c r="E59" s="45">
        <v>0</v>
      </c>
      <c r="F59" s="45">
        <v>1.45</v>
      </c>
      <c r="G59" s="36">
        <f>ROUND(E59*F59,2)</f>
        <v>0</v>
      </c>
    </row>
    <row r="60" spans="1:7" ht="91.8" x14ac:dyDescent="0.3">
      <c r="A60" s="37"/>
      <c r="B60" s="37"/>
      <c r="C60" s="37"/>
      <c r="D60" s="38" t="s">
        <v>809</v>
      </c>
      <c r="E60" s="37"/>
      <c r="F60" s="37"/>
      <c r="G60" s="37"/>
    </row>
    <row r="61" spans="1:7" ht="20.399999999999999" x14ac:dyDescent="0.3">
      <c r="A61" s="44" t="s">
        <v>810</v>
      </c>
      <c r="B61" s="34" t="s">
        <v>8</v>
      </c>
      <c r="C61" s="34" t="s">
        <v>18</v>
      </c>
      <c r="D61" s="38" t="s">
        <v>811</v>
      </c>
      <c r="E61" s="45">
        <v>0</v>
      </c>
      <c r="F61" s="45">
        <v>2.16</v>
      </c>
      <c r="G61" s="36">
        <f>ROUND(E61*F61,2)</f>
        <v>0</v>
      </c>
    </row>
    <row r="62" spans="1:7" ht="91.8" x14ac:dyDescent="0.3">
      <c r="A62" s="37"/>
      <c r="B62" s="37"/>
      <c r="C62" s="37"/>
      <c r="D62" s="38" t="s">
        <v>809</v>
      </c>
      <c r="E62" s="37"/>
      <c r="F62" s="37"/>
      <c r="G62" s="37"/>
    </row>
    <row r="63" spans="1:7" ht="20.399999999999999" x14ac:dyDescent="0.3">
      <c r="A63" s="44" t="s">
        <v>812</v>
      </c>
      <c r="B63" s="34" t="s">
        <v>8</v>
      </c>
      <c r="C63" s="34" t="s">
        <v>18</v>
      </c>
      <c r="D63" s="38" t="s">
        <v>813</v>
      </c>
      <c r="E63" s="45">
        <v>0</v>
      </c>
      <c r="F63" s="45">
        <v>3.38</v>
      </c>
      <c r="G63" s="36">
        <f>ROUND(E63*F63,2)</f>
        <v>0</v>
      </c>
    </row>
    <row r="64" spans="1:7" ht="91.8" x14ac:dyDescent="0.3">
      <c r="A64" s="37"/>
      <c r="B64" s="37"/>
      <c r="C64" s="37"/>
      <c r="D64" s="38" t="s">
        <v>809</v>
      </c>
      <c r="E64" s="37"/>
      <c r="F64" s="37"/>
      <c r="G64" s="37"/>
    </row>
    <row r="65" spans="1:7" ht="20.399999999999999" x14ac:dyDescent="0.3">
      <c r="A65" s="44" t="s">
        <v>814</v>
      </c>
      <c r="B65" s="34" t="s">
        <v>8</v>
      </c>
      <c r="C65" s="34" t="s">
        <v>18</v>
      </c>
      <c r="D65" s="38" t="s">
        <v>815</v>
      </c>
      <c r="E65" s="45">
        <v>0</v>
      </c>
      <c r="F65" s="45">
        <v>5.44</v>
      </c>
      <c r="G65" s="36">
        <f>ROUND(E65*F65,2)</f>
        <v>0</v>
      </c>
    </row>
    <row r="66" spans="1:7" ht="91.8" x14ac:dyDescent="0.3">
      <c r="A66" s="37"/>
      <c r="B66" s="37"/>
      <c r="C66" s="37"/>
      <c r="D66" s="38" t="s">
        <v>809</v>
      </c>
      <c r="E66" s="37"/>
      <c r="F66" s="37"/>
      <c r="G66" s="37"/>
    </row>
    <row r="67" spans="1:7" x14ac:dyDescent="0.3">
      <c r="A67" s="44" t="s">
        <v>816</v>
      </c>
      <c r="B67" s="34" t="s">
        <v>8</v>
      </c>
      <c r="C67" s="34" t="s">
        <v>18</v>
      </c>
      <c r="D67" s="38" t="s">
        <v>817</v>
      </c>
      <c r="E67" s="45">
        <v>0</v>
      </c>
      <c r="F67" s="45">
        <v>12.86</v>
      </c>
      <c r="G67" s="36">
        <f>ROUND(E67*F67,2)</f>
        <v>0</v>
      </c>
    </row>
    <row r="68" spans="1:7" ht="71.400000000000006" x14ac:dyDescent="0.3">
      <c r="A68" s="37"/>
      <c r="B68" s="37"/>
      <c r="C68" s="37"/>
      <c r="D68" s="38" t="s">
        <v>818</v>
      </c>
      <c r="E68" s="37"/>
      <c r="F68" s="37"/>
      <c r="G68" s="37"/>
    </row>
    <row r="69" spans="1:7" x14ac:dyDescent="0.3">
      <c r="A69" s="44" t="s">
        <v>819</v>
      </c>
      <c r="B69" s="34" t="s">
        <v>8</v>
      </c>
      <c r="C69" s="34" t="s">
        <v>18</v>
      </c>
      <c r="D69" s="38" t="s">
        <v>820</v>
      </c>
      <c r="E69" s="45">
        <v>0</v>
      </c>
      <c r="F69" s="45">
        <v>17.11</v>
      </c>
      <c r="G69" s="36">
        <f>ROUND(E69*F69,2)</f>
        <v>0</v>
      </c>
    </row>
    <row r="70" spans="1:7" ht="71.400000000000006" x14ac:dyDescent="0.3">
      <c r="A70" s="37"/>
      <c r="B70" s="37"/>
      <c r="C70" s="37"/>
      <c r="D70" s="38" t="s">
        <v>818</v>
      </c>
      <c r="E70" s="37"/>
      <c r="F70" s="37"/>
      <c r="G70" s="37"/>
    </row>
    <row r="71" spans="1:7" x14ac:dyDescent="0.3">
      <c r="A71" s="44" t="s">
        <v>821</v>
      </c>
      <c r="B71" s="34" t="s">
        <v>8</v>
      </c>
      <c r="C71" s="34" t="s">
        <v>18</v>
      </c>
      <c r="D71" s="38" t="s">
        <v>822</v>
      </c>
      <c r="E71" s="45">
        <v>0</v>
      </c>
      <c r="F71" s="45">
        <v>25.62</v>
      </c>
      <c r="G71" s="36">
        <f>ROUND(E71*F71,2)</f>
        <v>0</v>
      </c>
    </row>
    <row r="72" spans="1:7" ht="71.400000000000006" x14ac:dyDescent="0.3">
      <c r="A72" s="37"/>
      <c r="B72" s="37"/>
      <c r="C72" s="37"/>
      <c r="D72" s="38" t="s">
        <v>818</v>
      </c>
      <c r="E72" s="37"/>
      <c r="F72" s="37"/>
      <c r="G72" s="37"/>
    </row>
    <row r="73" spans="1:7" ht="20.399999999999999" x14ac:dyDescent="0.3">
      <c r="A73" s="44" t="s">
        <v>823</v>
      </c>
      <c r="B73" s="34" t="s">
        <v>8</v>
      </c>
      <c r="C73" s="34" t="s">
        <v>18</v>
      </c>
      <c r="D73" s="38" t="s">
        <v>824</v>
      </c>
      <c r="E73" s="45">
        <v>0</v>
      </c>
      <c r="F73" s="45">
        <v>1.41</v>
      </c>
      <c r="G73" s="36">
        <f>ROUND(E73*F73,2)</f>
        <v>0</v>
      </c>
    </row>
    <row r="74" spans="1:7" ht="132.6" x14ac:dyDescent="0.3">
      <c r="A74" s="37"/>
      <c r="B74" s="37"/>
      <c r="C74" s="37"/>
      <c r="D74" s="38" t="s">
        <v>825</v>
      </c>
      <c r="E74" s="37"/>
      <c r="F74" s="37"/>
      <c r="G74" s="37"/>
    </row>
    <row r="75" spans="1:7" ht="20.399999999999999" x14ac:dyDescent="0.3">
      <c r="A75" s="44" t="s">
        <v>826</v>
      </c>
      <c r="B75" s="34" t="s">
        <v>8</v>
      </c>
      <c r="C75" s="34" t="s">
        <v>18</v>
      </c>
      <c r="D75" s="38" t="s">
        <v>827</v>
      </c>
      <c r="E75" s="45">
        <v>0</v>
      </c>
      <c r="F75" s="45">
        <v>1.41</v>
      </c>
      <c r="G75" s="36">
        <f>ROUND(E75*F75,2)</f>
        <v>0</v>
      </c>
    </row>
    <row r="76" spans="1:7" ht="132.6" x14ac:dyDescent="0.3">
      <c r="A76" s="37"/>
      <c r="B76" s="37"/>
      <c r="C76" s="37"/>
      <c r="D76" s="38" t="s">
        <v>825</v>
      </c>
      <c r="E76" s="37"/>
      <c r="F76" s="37"/>
      <c r="G76" s="37"/>
    </row>
    <row r="77" spans="1:7" ht="20.399999999999999" x14ac:dyDescent="0.3">
      <c r="A77" s="44" t="s">
        <v>828</v>
      </c>
      <c r="B77" s="34" t="s">
        <v>8</v>
      </c>
      <c r="C77" s="34" t="s">
        <v>18</v>
      </c>
      <c r="D77" s="38" t="s">
        <v>829</v>
      </c>
      <c r="E77" s="45">
        <v>0</v>
      </c>
      <c r="F77" s="45">
        <v>1.78</v>
      </c>
      <c r="G77" s="36">
        <f>ROUND(E77*F77,2)</f>
        <v>0</v>
      </c>
    </row>
    <row r="78" spans="1:7" ht="132.6" x14ac:dyDescent="0.3">
      <c r="A78" s="37"/>
      <c r="B78" s="37"/>
      <c r="C78" s="37"/>
      <c r="D78" s="38" t="s">
        <v>830</v>
      </c>
      <c r="E78" s="37"/>
      <c r="F78" s="37"/>
      <c r="G78" s="37"/>
    </row>
    <row r="79" spans="1:7" ht="20.399999999999999" x14ac:dyDescent="0.3">
      <c r="A79" s="44" t="s">
        <v>831</v>
      </c>
      <c r="B79" s="34" t="s">
        <v>8</v>
      </c>
      <c r="C79" s="34" t="s">
        <v>18</v>
      </c>
      <c r="D79" s="38" t="s">
        <v>832</v>
      </c>
      <c r="E79" s="45">
        <v>0</v>
      </c>
      <c r="F79" s="45">
        <v>2.93</v>
      </c>
      <c r="G79" s="36">
        <f>ROUND(E79*F79,2)</f>
        <v>0</v>
      </c>
    </row>
    <row r="80" spans="1:7" ht="20.399999999999999" x14ac:dyDescent="0.3">
      <c r="A80" s="44" t="s">
        <v>833</v>
      </c>
      <c r="B80" s="34" t="s">
        <v>8</v>
      </c>
      <c r="C80" s="34" t="s">
        <v>18</v>
      </c>
      <c r="D80" s="38" t="s">
        <v>834</v>
      </c>
      <c r="E80" s="45">
        <v>0</v>
      </c>
      <c r="F80" s="45">
        <v>4.62</v>
      </c>
      <c r="G80" s="36">
        <f>ROUND(E80*F80,2)</f>
        <v>0</v>
      </c>
    </row>
    <row r="81" spans="1:7" ht="20.399999999999999" x14ac:dyDescent="0.3">
      <c r="A81" s="44" t="s">
        <v>835</v>
      </c>
      <c r="B81" s="34" t="s">
        <v>8</v>
      </c>
      <c r="C81" s="34" t="s">
        <v>18</v>
      </c>
      <c r="D81" s="38" t="s">
        <v>836</v>
      </c>
      <c r="E81" s="45">
        <v>0</v>
      </c>
      <c r="F81" s="45">
        <v>3</v>
      </c>
      <c r="G81" s="36">
        <f>ROUND(E81*F81,2)</f>
        <v>0</v>
      </c>
    </row>
    <row r="82" spans="1:7" ht="20.399999999999999" x14ac:dyDescent="0.3">
      <c r="A82" s="44" t="s">
        <v>837</v>
      </c>
      <c r="B82" s="34" t="s">
        <v>8</v>
      </c>
      <c r="C82" s="34" t="s">
        <v>18</v>
      </c>
      <c r="D82" s="38" t="s">
        <v>838</v>
      </c>
      <c r="E82" s="45">
        <v>0</v>
      </c>
      <c r="F82" s="45">
        <v>4.71</v>
      </c>
      <c r="G82" s="36">
        <f>ROUND(E82*F82,2)</f>
        <v>0</v>
      </c>
    </row>
    <row r="83" spans="1:7" ht="20.399999999999999" x14ac:dyDescent="0.3">
      <c r="A83" s="44" t="s">
        <v>839</v>
      </c>
      <c r="B83" s="34" t="s">
        <v>8</v>
      </c>
      <c r="C83" s="34" t="s">
        <v>18</v>
      </c>
      <c r="D83" s="38" t="s">
        <v>840</v>
      </c>
      <c r="E83" s="45">
        <v>0</v>
      </c>
      <c r="F83" s="45">
        <v>6.62</v>
      </c>
      <c r="G83" s="36">
        <f>ROUND(E83*F83,2)</f>
        <v>0</v>
      </c>
    </row>
    <row r="84" spans="1:7" x14ac:dyDescent="0.3">
      <c r="A84" s="37"/>
      <c r="B84" s="37"/>
      <c r="C84" s="37"/>
      <c r="D84" s="53" t="s">
        <v>841</v>
      </c>
      <c r="E84" s="48">
        <v>1</v>
      </c>
      <c r="F84" s="45">
        <v>0</v>
      </c>
      <c r="G84" s="46">
        <f>ROUND(E84*F84,2)</f>
        <v>0</v>
      </c>
    </row>
    <row r="85" spans="1:7" ht="1.05" customHeight="1" x14ac:dyDescent="0.3">
      <c r="A85" s="47"/>
      <c r="B85" s="47"/>
      <c r="C85" s="47"/>
      <c r="D85" s="54"/>
      <c r="E85" s="47"/>
      <c r="F85" s="47"/>
      <c r="G85" s="47"/>
    </row>
    <row r="86" spans="1:7" x14ac:dyDescent="0.3">
      <c r="A86" s="39" t="s">
        <v>842</v>
      </c>
      <c r="B86" s="39" t="s">
        <v>13</v>
      </c>
      <c r="C86" s="39" t="s">
        <v>9</v>
      </c>
      <c r="D86" s="51" t="s">
        <v>843</v>
      </c>
      <c r="E86" s="40">
        <f>E462</f>
        <v>1</v>
      </c>
      <c r="F86" s="41">
        <f>F462</f>
        <v>0</v>
      </c>
      <c r="G86" s="41">
        <f>G462</f>
        <v>0</v>
      </c>
    </row>
    <row r="87" spans="1:7" ht="20.399999999999999" x14ac:dyDescent="0.3">
      <c r="A87" s="37"/>
      <c r="B87" s="37"/>
      <c r="C87" s="37"/>
      <c r="D87" s="38" t="s">
        <v>844</v>
      </c>
      <c r="E87" s="37"/>
      <c r="F87" s="37"/>
      <c r="G87" s="37"/>
    </row>
    <row r="88" spans="1:7" x14ac:dyDescent="0.3">
      <c r="A88" s="42" t="s">
        <v>845</v>
      </c>
      <c r="B88" s="42" t="s">
        <v>13</v>
      </c>
      <c r="C88" s="42" t="s">
        <v>9</v>
      </c>
      <c r="D88" s="52" t="s">
        <v>846</v>
      </c>
      <c r="E88" s="43">
        <f>E121</f>
        <v>1</v>
      </c>
      <c r="F88" s="43">
        <f>F121</f>
        <v>0</v>
      </c>
      <c r="G88" s="43">
        <f>G121</f>
        <v>0</v>
      </c>
    </row>
    <row r="89" spans="1:7" x14ac:dyDescent="0.3">
      <c r="A89" s="34" t="s">
        <v>847</v>
      </c>
      <c r="B89" s="34" t="s">
        <v>848</v>
      </c>
      <c r="C89" s="34" t="s">
        <v>94</v>
      </c>
      <c r="D89" s="38" t="s">
        <v>849</v>
      </c>
      <c r="E89" s="45">
        <v>0</v>
      </c>
      <c r="F89" s="45">
        <v>2.1</v>
      </c>
      <c r="G89" s="36">
        <f>ROUND(E89*F89,2)</f>
        <v>0</v>
      </c>
    </row>
    <row r="90" spans="1:7" ht="112.2" x14ac:dyDescent="0.3">
      <c r="A90" s="37"/>
      <c r="B90" s="37"/>
      <c r="C90" s="37"/>
      <c r="D90" s="38" t="s">
        <v>850</v>
      </c>
      <c r="E90" s="37"/>
      <c r="F90" s="37"/>
      <c r="G90" s="37"/>
    </row>
    <row r="91" spans="1:7" x14ac:dyDescent="0.3">
      <c r="A91" s="34" t="s">
        <v>851</v>
      </c>
      <c r="B91" s="34" t="s">
        <v>848</v>
      </c>
      <c r="C91" s="34" t="s">
        <v>94</v>
      </c>
      <c r="D91" s="38" t="s">
        <v>852</v>
      </c>
      <c r="E91" s="45">
        <v>0</v>
      </c>
      <c r="F91" s="45">
        <v>2.67</v>
      </c>
      <c r="G91" s="36">
        <f>ROUND(E91*F91,2)</f>
        <v>0</v>
      </c>
    </row>
    <row r="92" spans="1:7" ht="112.2" x14ac:dyDescent="0.3">
      <c r="A92" s="37"/>
      <c r="B92" s="37"/>
      <c r="C92" s="37"/>
      <c r="D92" s="38" t="s">
        <v>850</v>
      </c>
      <c r="E92" s="37"/>
      <c r="F92" s="37"/>
      <c r="G92" s="37"/>
    </row>
    <row r="93" spans="1:7" x14ac:dyDescent="0.3">
      <c r="A93" s="34" t="s">
        <v>853</v>
      </c>
      <c r="B93" s="34" t="s">
        <v>848</v>
      </c>
      <c r="C93" s="34" t="s">
        <v>94</v>
      </c>
      <c r="D93" s="38" t="s">
        <v>854</v>
      </c>
      <c r="E93" s="45">
        <v>0</v>
      </c>
      <c r="F93" s="45">
        <v>3.4</v>
      </c>
      <c r="G93" s="36">
        <f>ROUND(E93*F93,2)</f>
        <v>0</v>
      </c>
    </row>
    <row r="94" spans="1:7" ht="112.2" x14ac:dyDescent="0.3">
      <c r="A94" s="37"/>
      <c r="B94" s="37"/>
      <c r="C94" s="37"/>
      <c r="D94" s="38" t="s">
        <v>850</v>
      </c>
      <c r="E94" s="37"/>
      <c r="F94" s="37"/>
      <c r="G94" s="37"/>
    </row>
    <row r="95" spans="1:7" x14ac:dyDescent="0.3">
      <c r="A95" s="34" t="s">
        <v>855</v>
      </c>
      <c r="B95" s="34" t="s">
        <v>848</v>
      </c>
      <c r="C95" s="34" t="s">
        <v>94</v>
      </c>
      <c r="D95" s="38" t="s">
        <v>856</v>
      </c>
      <c r="E95" s="45">
        <v>0</v>
      </c>
      <c r="F95" s="45">
        <v>3.74</v>
      </c>
      <c r="G95" s="36">
        <f>ROUND(E95*F95,2)</f>
        <v>0</v>
      </c>
    </row>
    <row r="96" spans="1:7" ht="112.2" x14ac:dyDescent="0.3">
      <c r="A96" s="37"/>
      <c r="B96" s="37"/>
      <c r="C96" s="37"/>
      <c r="D96" s="38" t="s">
        <v>850</v>
      </c>
      <c r="E96" s="37"/>
      <c r="F96" s="37"/>
      <c r="G96" s="37"/>
    </row>
    <row r="97" spans="1:7" x14ac:dyDescent="0.3">
      <c r="A97" s="34" t="s">
        <v>857</v>
      </c>
      <c r="B97" s="34" t="s">
        <v>848</v>
      </c>
      <c r="C97" s="34" t="s">
        <v>94</v>
      </c>
      <c r="D97" s="38" t="s">
        <v>858</v>
      </c>
      <c r="E97" s="45">
        <v>0</v>
      </c>
      <c r="F97" s="45">
        <v>4.03</v>
      </c>
      <c r="G97" s="36">
        <f>ROUND(E97*F97,2)</f>
        <v>0</v>
      </c>
    </row>
    <row r="98" spans="1:7" ht="112.2" x14ac:dyDescent="0.3">
      <c r="A98" s="37"/>
      <c r="B98" s="37"/>
      <c r="C98" s="37"/>
      <c r="D98" s="38" t="s">
        <v>850</v>
      </c>
      <c r="E98" s="37"/>
      <c r="F98" s="37"/>
      <c r="G98" s="37"/>
    </row>
    <row r="99" spans="1:7" x14ac:dyDescent="0.3">
      <c r="A99" s="34" t="s">
        <v>859</v>
      </c>
      <c r="B99" s="34" t="s">
        <v>848</v>
      </c>
      <c r="C99" s="34" t="s">
        <v>94</v>
      </c>
      <c r="D99" s="38" t="s">
        <v>860</v>
      </c>
      <c r="E99" s="45">
        <v>0</v>
      </c>
      <c r="F99" s="45">
        <v>3.35</v>
      </c>
      <c r="G99" s="36">
        <f>ROUND(E99*F99,2)</f>
        <v>0</v>
      </c>
    </row>
    <row r="100" spans="1:7" ht="91.8" x14ac:dyDescent="0.3">
      <c r="A100" s="37"/>
      <c r="B100" s="37"/>
      <c r="C100" s="37"/>
      <c r="D100" s="38" t="s">
        <v>861</v>
      </c>
      <c r="E100" s="37"/>
      <c r="F100" s="37"/>
      <c r="G100" s="37"/>
    </row>
    <row r="101" spans="1:7" x14ac:dyDescent="0.3">
      <c r="A101" s="34" t="s">
        <v>862</v>
      </c>
      <c r="B101" s="34" t="s">
        <v>848</v>
      </c>
      <c r="C101" s="34" t="s">
        <v>94</v>
      </c>
      <c r="D101" s="38" t="s">
        <v>863</v>
      </c>
      <c r="E101" s="45">
        <v>0</v>
      </c>
      <c r="F101" s="45">
        <v>3.61</v>
      </c>
      <c r="G101" s="36">
        <f>ROUND(E101*F101,2)</f>
        <v>0</v>
      </c>
    </row>
    <row r="102" spans="1:7" ht="91.8" x14ac:dyDescent="0.3">
      <c r="A102" s="37"/>
      <c r="B102" s="37"/>
      <c r="C102" s="37"/>
      <c r="D102" s="38" t="s">
        <v>861</v>
      </c>
      <c r="E102" s="37"/>
      <c r="F102" s="37"/>
      <c r="G102" s="37"/>
    </row>
    <row r="103" spans="1:7" x14ac:dyDescent="0.3">
      <c r="A103" s="34" t="s">
        <v>864</v>
      </c>
      <c r="B103" s="34" t="s">
        <v>848</v>
      </c>
      <c r="C103" s="34" t="s">
        <v>94</v>
      </c>
      <c r="D103" s="38" t="s">
        <v>865</v>
      </c>
      <c r="E103" s="45">
        <v>0</v>
      </c>
      <c r="F103" s="45">
        <v>5.12</v>
      </c>
      <c r="G103" s="36">
        <f>ROUND(E103*F103,2)</f>
        <v>0</v>
      </c>
    </row>
    <row r="104" spans="1:7" ht="91.8" x14ac:dyDescent="0.3">
      <c r="A104" s="37"/>
      <c r="B104" s="37"/>
      <c r="C104" s="37"/>
      <c r="D104" s="38" t="s">
        <v>861</v>
      </c>
      <c r="E104" s="37"/>
      <c r="F104" s="37"/>
      <c r="G104" s="37"/>
    </row>
    <row r="105" spans="1:7" x14ac:dyDescent="0.3">
      <c r="A105" s="34" t="s">
        <v>866</v>
      </c>
      <c r="B105" s="34" t="s">
        <v>848</v>
      </c>
      <c r="C105" s="34" t="s">
        <v>94</v>
      </c>
      <c r="D105" s="38" t="s">
        <v>867</v>
      </c>
      <c r="E105" s="45">
        <v>0</v>
      </c>
      <c r="F105" s="45">
        <v>5.42</v>
      </c>
      <c r="G105" s="36">
        <f>ROUND(E105*F105,2)</f>
        <v>0</v>
      </c>
    </row>
    <row r="106" spans="1:7" ht="91.8" x14ac:dyDescent="0.3">
      <c r="A106" s="37"/>
      <c r="B106" s="37"/>
      <c r="C106" s="37"/>
      <c r="D106" s="38" t="s">
        <v>861</v>
      </c>
      <c r="E106" s="37"/>
      <c r="F106" s="37"/>
      <c r="G106" s="37"/>
    </row>
    <row r="107" spans="1:7" x14ac:dyDescent="0.3">
      <c r="A107" s="34" t="s">
        <v>868</v>
      </c>
      <c r="B107" s="34" t="s">
        <v>848</v>
      </c>
      <c r="C107" s="34" t="s">
        <v>94</v>
      </c>
      <c r="D107" s="38" t="s">
        <v>869</v>
      </c>
      <c r="E107" s="45">
        <v>0</v>
      </c>
      <c r="F107" s="45">
        <v>9.65</v>
      </c>
      <c r="G107" s="36">
        <f>ROUND(E107*F107,2)</f>
        <v>0</v>
      </c>
    </row>
    <row r="108" spans="1:7" ht="91.8" x14ac:dyDescent="0.3">
      <c r="A108" s="37"/>
      <c r="B108" s="37"/>
      <c r="C108" s="37"/>
      <c r="D108" s="38" t="s">
        <v>861</v>
      </c>
      <c r="E108" s="37"/>
      <c r="F108" s="37"/>
      <c r="G108" s="37"/>
    </row>
    <row r="109" spans="1:7" x14ac:dyDescent="0.3">
      <c r="A109" s="34" t="s">
        <v>870</v>
      </c>
      <c r="B109" s="34" t="s">
        <v>848</v>
      </c>
      <c r="C109" s="34" t="s">
        <v>94</v>
      </c>
      <c r="D109" s="38" t="s">
        <v>871</v>
      </c>
      <c r="E109" s="45">
        <v>0</v>
      </c>
      <c r="F109" s="45">
        <v>11.75</v>
      </c>
      <c r="G109" s="36">
        <f>ROUND(E109*F109,2)</f>
        <v>0</v>
      </c>
    </row>
    <row r="110" spans="1:7" ht="91.8" x14ac:dyDescent="0.3">
      <c r="A110" s="37"/>
      <c r="B110" s="37"/>
      <c r="C110" s="37"/>
      <c r="D110" s="38" t="s">
        <v>861</v>
      </c>
      <c r="E110" s="37"/>
      <c r="F110" s="37"/>
      <c r="G110" s="37"/>
    </row>
    <row r="111" spans="1:7" x14ac:dyDescent="0.3">
      <c r="A111" s="34" t="s">
        <v>872</v>
      </c>
      <c r="B111" s="34" t="s">
        <v>848</v>
      </c>
      <c r="C111" s="34" t="s">
        <v>94</v>
      </c>
      <c r="D111" s="38" t="s">
        <v>873</v>
      </c>
      <c r="E111" s="45">
        <v>0</v>
      </c>
      <c r="F111" s="45">
        <v>28.01</v>
      </c>
      <c r="G111" s="36">
        <f>ROUND(E111*F111,2)</f>
        <v>0</v>
      </c>
    </row>
    <row r="112" spans="1:7" ht="112.2" x14ac:dyDescent="0.3">
      <c r="A112" s="37"/>
      <c r="B112" s="37"/>
      <c r="C112" s="37"/>
      <c r="D112" s="38" t="s">
        <v>874</v>
      </c>
      <c r="E112" s="37"/>
      <c r="F112" s="37"/>
      <c r="G112" s="37"/>
    </row>
    <row r="113" spans="1:7" x14ac:dyDescent="0.3">
      <c r="A113" s="34" t="s">
        <v>875</v>
      </c>
      <c r="B113" s="34" t="s">
        <v>848</v>
      </c>
      <c r="C113" s="34" t="s">
        <v>94</v>
      </c>
      <c r="D113" s="38" t="s">
        <v>876</v>
      </c>
      <c r="E113" s="45">
        <v>0</v>
      </c>
      <c r="F113" s="45">
        <v>37.93</v>
      </c>
      <c r="G113" s="36">
        <f>ROUND(E113*F113,2)</f>
        <v>0</v>
      </c>
    </row>
    <row r="114" spans="1:7" ht="91.8" x14ac:dyDescent="0.3">
      <c r="A114" s="37"/>
      <c r="B114" s="37"/>
      <c r="C114" s="37"/>
      <c r="D114" s="38" t="s">
        <v>861</v>
      </c>
      <c r="E114" s="37"/>
      <c r="F114" s="37"/>
      <c r="G114" s="37"/>
    </row>
    <row r="115" spans="1:7" x14ac:dyDescent="0.3">
      <c r="A115" s="34" t="s">
        <v>877</v>
      </c>
      <c r="B115" s="34" t="s">
        <v>848</v>
      </c>
      <c r="C115" s="34" t="s">
        <v>94</v>
      </c>
      <c r="D115" s="38" t="s">
        <v>878</v>
      </c>
      <c r="E115" s="45">
        <v>0</v>
      </c>
      <c r="F115" s="45">
        <v>79.569999999999993</v>
      </c>
      <c r="G115" s="36">
        <f>ROUND(E115*F115,2)</f>
        <v>0</v>
      </c>
    </row>
    <row r="116" spans="1:7" ht="91.8" x14ac:dyDescent="0.3">
      <c r="A116" s="37"/>
      <c r="B116" s="37"/>
      <c r="C116" s="37"/>
      <c r="D116" s="38" t="s">
        <v>861</v>
      </c>
      <c r="E116" s="37"/>
      <c r="F116" s="37"/>
      <c r="G116" s="37"/>
    </row>
    <row r="117" spans="1:7" x14ac:dyDescent="0.3">
      <c r="A117" s="34" t="s">
        <v>879</v>
      </c>
      <c r="B117" s="34" t="s">
        <v>848</v>
      </c>
      <c r="C117" s="34" t="s">
        <v>94</v>
      </c>
      <c r="D117" s="38" t="s">
        <v>880</v>
      </c>
      <c r="E117" s="45">
        <v>0</v>
      </c>
      <c r="F117" s="45">
        <v>0</v>
      </c>
      <c r="G117" s="36">
        <f>ROUND(E117*F117,2)</f>
        <v>0</v>
      </c>
    </row>
    <row r="118" spans="1:7" ht="91.8" x14ac:dyDescent="0.3">
      <c r="A118" s="37"/>
      <c r="B118" s="37"/>
      <c r="C118" s="37"/>
      <c r="D118" s="38" t="s">
        <v>861</v>
      </c>
      <c r="E118" s="37"/>
      <c r="F118" s="37"/>
      <c r="G118" s="37"/>
    </row>
    <row r="119" spans="1:7" x14ac:dyDescent="0.3">
      <c r="A119" s="34" t="s">
        <v>881</v>
      </c>
      <c r="B119" s="34" t="s">
        <v>848</v>
      </c>
      <c r="C119" s="34" t="s">
        <v>94</v>
      </c>
      <c r="D119" s="38" t="s">
        <v>882</v>
      </c>
      <c r="E119" s="45">
        <v>0</v>
      </c>
      <c r="F119" s="45">
        <v>0</v>
      </c>
      <c r="G119" s="36">
        <f>ROUND(E119*F119,2)</f>
        <v>0</v>
      </c>
    </row>
    <row r="120" spans="1:7" ht="91.8" x14ac:dyDescent="0.3">
      <c r="A120" s="37"/>
      <c r="B120" s="37"/>
      <c r="C120" s="37"/>
      <c r="D120" s="38" t="s">
        <v>861</v>
      </c>
      <c r="E120" s="37"/>
      <c r="F120" s="37"/>
      <c r="G120" s="37"/>
    </row>
    <row r="121" spans="1:7" x14ac:dyDescent="0.3">
      <c r="A121" s="37"/>
      <c r="B121" s="37"/>
      <c r="C121" s="37"/>
      <c r="D121" s="53" t="s">
        <v>883</v>
      </c>
      <c r="E121" s="45">
        <v>1</v>
      </c>
      <c r="F121" s="45">
        <v>0</v>
      </c>
      <c r="G121" s="46">
        <f>ROUND(E121*F121,2)</f>
        <v>0</v>
      </c>
    </row>
    <row r="122" spans="1:7" ht="1.05" customHeight="1" x14ac:dyDescent="0.3">
      <c r="A122" s="47"/>
      <c r="B122" s="47"/>
      <c r="C122" s="47"/>
      <c r="D122" s="54"/>
      <c r="E122" s="47"/>
      <c r="F122" s="47"/>
      <c r="G122" s="47"/>
    </row>
    <row r="123" spans="1:7" x14ac:dyDescent="0.3">
      <c r="A123" s="42" t="s">
        <v>884</v>
      </c>
      <c r="B123" s="42" t="s">
        <v>13</v>
      </c>
      <c r="C123" s="42" t="s">
        <v>9</v>
      </c>
      <c r="D123" s="52" t="s">
        <v>885</v>
      </c>
      <c r="E123" s="43">
        <f>E134</f>
        <v>1</v>
      </c>
      <c r="F123" s="43">
        <f>F134</f>
        <v>0</v>
      </c>
      <c r="G123" s="43">
        <f>G134</f>
        <v>0</v>
      </c>
    </row>
    <row r="124" spans="1:7" x14ac:dyDescent="0.3">
      <c r="A124" s="34" t="s">
        <v>886</v>
      </c>
      <c r="B124" s="34" t="s">
        <v>848</v>
      </c>
      <c r="C124" s="34" t="s">
        <v>94</v>
      </c>
      <c r="D124" s="38" t="s">
        <v>887</v>
      </c>
      <c r="E124" s="45">
        <v>0</v>
      </c>
      <c r="F124" s="45">
        <v>3.23</v>
      </c>
      <c r="G124" s="36">
        <f>ROUND(E124*F124,2)</f>
        <v>0</v>
      </c>
    </row>
    <row r="125" spans="1:7" ht="112.2" x14ac:dyDescent="0.3">
      <c r="A125" s="37"/>
      <c r="B125" s="37"/>
      <c r="C125" s="37"/>
      <c r="D125" s="38" t="s">
        <v>874</v>
      </c>
      <c r="E125" s="37"/>
      <c r="F125" s="37"/>
      <c r="G125" s="37"/>
    </row>
    <row r="126" spans="1:7" x14ac:dyDescent="0.3">
      <c r="A126" s="34" t="s">
        <v>888</v>
      </c>
      <c r="B126" s="34" t="s">
        <v>848</v>
      </c>
      <c r="C126" s="34" t="s">
        <v>94</v>
      </c>
      <c r="D126" s="38" t="s">
        <v>889</v>
      </c>
      <c r="E126" s="45">
        <v>0</v>
      </c>
      <c r="F126" s="45">
        <v>3.83</v>
      </c>
      <c r="G126" s="36">
        <f>ROUND(E126*F126,2)</f>
        <v>0</v>
      </c>
    </row>
    <row r="127" spans="1:7" ht="112.2" x14ac:dyDescent="0.3">
      <c r="A127" s="37"/>
      <c r="B127" s="37"/>
      <c r="C127" s="37"/>
      <c r="D127" s="38" t="s">
        <v>874</v>
      </c>
      <c r="E127" s="37"/>
      <c r="F127" s="37"/>
      <c r="G127" s="37"/>
    </row>
    <row r="128" spans="1:7" x14ac:dyDescent="0.3">
      <c r="A128" s="34" t="s">
        <v>890</v>
      </c>
      <c r="B128" s="34" t="s">
        <v>848</v>
      </c>
      <c r="C128" s="34" t="s">
        <v>94</v>
      </c>
      <c r="D128" s="38" t="s">
        <v>891</v>
      </c>
      <c r="E128" s="45">
        <v>0</v>
      </c>
      <c r="F128" s="45">
        <v>4.83</v>
      </c>
      <c r="G128" s="36">
        <f>ROUND(E128*F128,2)</f>
        <v>0</v>
      </c>
    </row>
    <row r="129" spans="1:7" ht="112.2" x14ac:dyDescent="0.3">
      <c r="A129" s="37"/>
      <c r="B129" s="37"/>
      <c r="C129" s="37"/>
      <c r="D129" s="38" t="s">
        <v>874</v>
      </c>
      <c r="E129" s="37"/>
      <c r="F129" s="37"/>
      <c r="G129" s="37"/>
    </row>
    <row r="130" spans="1:7" x14ac:dyDescent="0.3">
      <c r="A130" s="34" t="s">
        <v>892</v>
      </c>
      <c r="B130" s="34" t="s">
        <v>848</v>
      </c>
      <c r="C130" s="34" t="s">
        <v>94</v>
      </c>
      <c r="D130" s="38" t="s">
        <v>893</v>
      </c>
      <c r="E130" s="45">
        <v>0</v>
      </c>
      <c r="F130" s="45">
        <v>5.52</v>
      </c>
      <c r="G130" s="36">
        <f>ROUND(E130*F130,2)</f>
        <v>0</v>
      </c>
    </row>
    <row r="131" spans="1:7" ht="112.2" x14ac:dyDescent="0.3">
      <c r="A131" s="37"/>
      <c r="B131" s="37"/>
      <c r="C131" s="37"/>
      <c r="D131" s="38" t="s">
        <v>874</v>
      </c>
      <c r="E131" s="37"/>
      <c r="F131" s="37"/>
      <c r="G131" s="37"/>
    </row>
    <row r="132" spans="1:7" x14ac:dyDescent="0.3">
      <c r="A132" s="34" t="s">
        <v>894</v>
      </c>
      <c r="B132" s="34" t="s">
        <v>848</v>
      </c>
      <c r="C132" s="34" t="s">
        <v>94</v>
      </c>
      <c r="D132" s="38" t="s">
        <v>895</v>
      </c>
      <c r="E132" s="45">
        <v>0</v>
      </c>
      <c r="F132" s="45">
        <v>13.51</v>
      </c>
      <c r="G132" s="36">
        <f>ROUND(E132*F132,2)</f>
        <v>0</v>
      </c>
    </row>
    <row r="133" spans="1:7" ht="112.2" x14ac:dyDescent="0.3">
      <c r="A133" s="37"/>
      <c r="B133" s="37"/>
      <c r="C133" s="37"/>
      <c r="D133" s="38" t="s">
        <v>874</v>
      </c>
      <c r="E133" s="37"/>
      <c r="F133" s="37"/>
      <c r="G133" s="37"/>
    </row>
    <row r="134" spans="1:7" x14ac:dyDescent="0.3">
      <c r="A134" s="37"/>
      <c r="B134" s="37"/>
      <c r="C134" s="37"/>
      <c r="D134" s="53" t="s">
        <v>896</v>
      </c>
      <c r="E134" s="45">
        <v>1</v>
      </c>
      <c r="F134" s="45">
        <v>0</v>
      </c>
      <c r="G134" s="46">
        <f>ROUND(E134*F134,2)</f>
        <v>0</v>
      </c>
    </row>
    <row r="135" spans="1:7" ht="1.05" customHeight="1" x14ac:dyDescent="0.3">
      <c r="A135" s="47"/>
      <c r="B135" s="47"/>
      <c r="C135" s="47"/>
      <c r="D135" s="54"/>
      <c r="E135" s="47"/>
      <c r="F135" s="47"/>
      <c r="G135" s="47"/>
    </row>
    <row r="136" spans="1:7" x14ac:dyDescent="0.3">
      <c r="A136" s="42" t="s">
        <v>897</v>
      </c>
      <c r="B136" s="42" t="s">
        <v>13</v>
      </c>
      <c r="C136" s="42" t="s">
        <v>9</v>
      </c>
      <c r="D136" s="52" t="s">
        <v>898</v>
      </c>
      <c r="E136" s="43">
        <f>E172</f>
        <v>1</v>
      </c>
      <c r="F136" s="43">
        <f>F172</f>
        <v>0</v>
      </c>
      <c r="G136" s="43">
        <f>G172</f>
        <v>0</v>
      </c>
    </row>
    <row r="137" spans="1:7" ht="20.399999999999999" x14ac:dyDescent="0.3">
      <c r="A137" s="37"/>
      <c r="B137" s="37"/>
      <c r="C137" s="37"/>
      <c r="D137" s="38" t="s">
        <v>844</v>
      </c>
      <c r="E137" s="37"/>
      <c r="F137" s="37"/>
      <c r="G137" s="37"/>
    </row>
    <row r="138" spans="1:7" x14ac:dyDescent="0.3">
      <c r="A138" s="44" t="s">
        <v>899</v>
      </c>
      <c r="B138" s="34" t="s">
        <v>8</v>
      </c>
      <c r="C138" s="34" t="s">
        <v>94</v>
      </c>
      <c r="D138" s="38" t="s">
        <v>900</v>
      </c>
      <c r="E138" s="45">
        <v>0</v>
      </c>
      <c r="F138" s="45">
        <v>3.05</v>
      </c>
      <c r="G138" s="36">
        <f>ROUND(E138*F138,2)</f>
        <v>0</v>
      </c>
    </row>
    <row r="139" spans="1:7" ht="112.2" x14ac:dyDescent="0.3">
      <c r="A139" s="37"/>
      <c r="B139" s="37"/>
      <c r="C139" s="37"/>
      <c r="D139" s="38" t="s">
        <v>850</v>
      </c>
      <c r="E139" s="37"/>
      <c r="F139" s="37"/>
      <c r="G139" s="37"/>
    </row>
    <row r="140" spans="1:7" x14ac:dyDescent="0.3">
      <c r="A140" s="44" t="s">
        <v>901</v>
      </c>
      <c r="B140" s="34" t="s">
        <v>8</v>
      </c>
      <c r="C140" s="34" t="s">
        <v>94</v>
      </c>
      <c r="D140" s="38" t="s">
        <v>902</v>
      </c>
      <c r="E140" s="45">
        <v>0</v>
      </c>
      <c r="F140" s="45">
        <v>3.47</v>
      </c>
      <c r="G140" s="36">
        <f>ROUND(E140*F140,2)</f>
        <v>0</v>
      </c>
    </row>
    <row r="141" spans="1:7" ht="112.2" x14ac:dyDescent="0.3">
      <c r="A141" s="37"/>
      <c r="B141" s="37"/>
      <c r="C141" s="37"/>
      <c r="D141" s="38" t="s">
        <v>850</v>
      </c>
      <c r="E141" s="37"/>
      <c r="F141" s="37"/>
      <c r="G141" s="37"/>
    </row>
    <row r="142" spans="1:7" x14ac:dyDescent="0.3">
      <c r="A142" s="44" t="s">
        <v>903</v>
      </c>
      <c r="B142" s="34" t="s">
        <v>8</v>
      </c>
      <c r="C142" s="34" t="s">
        <v>94</v>
      </c>
      <c r="D142" s="38" t="s">
        <v>904</v>
      </c>
      <c r="E142" s="45">
        <v>0</v>
      </c>
      <c r="F142" s="45">
        <v>3.98</v>
      </c>
      <c r="G142" s="36">
        <f>ROUND(E142*F142,2)</f>
        <v>0</v>
      </c>
    </row>
    <row r="143" spans="1:7" ht="112.2" x14ac:dyDescent="0.3">
      <c r="A143" s="37"/>
      <c r="B143" s="37"/>
      <c r="C143" s="37"/>
      <c r="D143" s="38" t="s">
        <v>850</v>
      </c>
      <c r="E143" s="37"/>
      <c r="F143" s="37"/>
      <c r="G143" s="37"/>
    </row>
    <row r="144" spans="1:7" x14ac:dyDescent="0.3">
      <c r="A144" s="44" t="s">
        <v>905</v>
      </c>
      <c r="B144" s="34" t="s">
        <v>8</v>
      </c>
      <c r="C144" s="34" t="s">
        <v>94</v>
      </c>
      <c r="D144" s="38" t="s">
        <v>906</v>
      </c>
      <c r="E144" s="45">
        <v>0</v>
      </c>
      <c r="F144" s="45">
        <v>4.83</v>
      </c>
      <c r="G144" s="36">
        <f>ROUND(E144*F144,2)</f>
        <v>0</v>
      </c>
    </row>
    <row r="145" spans="1:7" ht="112.2" x14ac:dyDescent="0.3">
      <c r="A145" s="37"/>
      <c r="B145" s="37"/>
      <c r="C145" s="37"/>
      <c r="D145" s="38" t="s">
        <v>850</v>
      </c>
      <c r="E145" s="37"/>
      <c r="F145" s="37"/>
      <c r="G145" s="37"/>
    </row>
    <row r="146" spans="1:7" x14ac:dyDescent="0.3">
      <c r="A146" s="44" t="s">
        <v>907</v>
      </c>
      <c r="B146" s="34" t="s">
        <v>8</v>
      </c>
      <c r="C146" s="34" t="s">
        <v>94</v>
      </c>
      <c r="D146" s="38" t="s">
        <v>908</v>
      </c>
      <c r="E146" s="45">
        <v>0</v>
      </c>
      <c r="F146" s="45">
        <v>11.5</v>
      </c>
      <c r="G146" s="36">
        <f>ROUND(E146*F146,2)</f>
        <v>0</v>
      </c>
    </row>
    <row r="147" spans="1:7" ht="112.2" x14ac:dyDescent="0.3">
      <c r="A147" s="37"/>
      <c r="B147" s="37"/>
      <c r="C147" s="37"/>
      <c r="D147" s="38" t="s">
        <v>874</v>
      </c>
      <c r="E147" s="37"/>
      <c r="F147" s="37"/>
      <c r="G147" s="37"/>
    </row>
    <row r="148" spans="1:7" x14ac:dyDescent="0.3">
      <c r="A148" s="44" t="s">
        <v>909</v>
      </c>
      <c r="B148" s="34" t="s">
        <v>8</v>
      </c>
      <c r="C148" s="34" t="s">
        <v>94</v>
      </c>
      <c r="D148" s="38" t="s">
        <v>910</v>
      </c>
      <c r="E148" s="45">
        <v>0</v>
      </c>
      <c r="F148" s="45">
        <v>12.8</v>
      </c>
      <c r="G148" s="36">
        <f>ROUND(E148*F148,2)</f>
        <v>0</v>
      </c>
    </row>
    <row r="149" spans="1:7" ht="112.2" x14ac:dyDescent="0.3">
      <c r="A149" s="37"/>
      <c r="B149" s="37"/>
      <c r="C149" s="37"/>
      <c r="D149" s="38" t="s">
        <v>874</v>
      </c>
      <c r="E149" s="37"/>
      <c r="F149" s="37"/>
      <c r="G149" s="37"/>
    </row>
    <row r="150" spans="1:7" x14ac:dyDescent="0.3">
      <c r="A150" s="44" t="s">
        <v>911</v>
      </c>
      <c r="B150" s="34" t="s">
        <v>8</v>
      </c>
      <c r="C150" s="34" t="s">
        <v>94</v>
      </c>
      <c r="D150" s="38" t="s">
        <v>912</v>
      </c>
      <c r="E150" s="45">
        <v>0</v>
      </c>
      <c r="F150" s="45">
        <v>28.82</v>
      </c>
      <c r="G150" s="36">
        <f>ROUND(E150*F150,2)</f>
        <v>0</v>
      </c>
    </row>
    <row r="151" spans="1:7" ht="112.2" x14ac:dyDescent="0.3">
      <c r="A151" s="37"/>
      <c r="B151" s="37"/>
      <c r="C151" s="37"/>
      <c r="D151" s="38" t="s">
        <v>874</v>
      </c>
      <c r="E151" s="37"/>
      <c r="F151" s="37"/>
      <c r="G151" s="37"/>
    </row>
    <row r="152" spans="1:7" x14ac:dyDescent="0.3">
      <c r="A152" s="44" t="s">
        <v>913</v>
      </c>
      <c r="B152" s="34" t="s">
        <v>8</v>
      </c>
      <c r="C152" s="34" t="s">
        <v>94</v>
      </c>
      <c r="D152" s="38" t="s">
        <v>914</v>
      </c>
      <c r="E152" s="45">
        <v>0</v>
      </c>
      <c r="F152" s="45">
        <v>40.33</v>
      </c>
      <c r="G152" s="36">
        <f>ROUND(E152*F152,2)</f>
        <v>0</v>
      </c>
    </row>
    <row r="153" spans="1:7" ht="91.8" x14ac:dyDescent="0.3">
      <c r="A153" s="37"/>
      <c r="B153" s="37"/>
      <c r="C153" s="37"/>
      <c r="D153" s="38" t="s">
        <v>861</v>
      </c>
      <c r="E153" s="37"/>
      <c r="F153" s="37"/>
      <c r="G153" s="37"/>
    </row>
    <row r="154" spans="1:7" x14ac:dyDescent="0.3">
      <c r="A154" s="44" t="s">
        <v>915</v>
      </c>
      <c r="B154" s="34" t="s">
        <v>8</v>
      </c>
      <c r="C154" s="34" t="s">
        <v>94</v>
      </c>
      <c r="D154" s="38" t="s">
        <v>916</v>
      </c>
      <c r="E154" s="45">
        <v>0</v>
      </c>
      <c r="F154" s="45">
        <v>78.48</v>
      </c>
      <c r="G154" s="36">
        <f>ROUND(E154*F154,2)</f>
        <v>0</v>
      </c>
    </row>
    <row r="155" spans="1:7" ht="91.8" x14ac:dyDescent="0.3">
      <c r="A155" s="37"/>
      <c r="B155" s="37"/>
      <c r="C155" s="37"/>
      <c r="D155" s="38" t="s">
        <v>861</v>
      </c>
      <c r="E155" s="37"/>
      <c r="F155" s="37"/>
      <c r="G155" s="37"/>
    </row>
    <row r="156" spans="1:7" x14ac:dyDescent="0.3">
      <c r="A156" s="44" t="s">
        <v>917</v>
      </c>
      <c r="B156" s="34" t="s">
        <v>8</v>
      </c>
      <c r="C156" s="34" t="s">
        <v>94</v>
      </c>
      <c r="D156" s="38" t="s">
        <v>918</v>
      </c>
      <c r="E156" s="45">
        <v>0</v>
      </c>
      <c r="F156" s="45">
        <v>0</v>
      </c>
      <c r="G156" s="36">
        <f>ROUND(E156*F156,2)</f>
        <v>0</v>
      </c>
    </row>
    <row r="157" spans="1:7" ht="91.8" x14ac:dyDescent="0.3">
      <c r="A157" s="37"/>
      <c r="B157" s="37"/>
      <c r="C157" s="37"/>
      <c r="D157" s="38" t="s">
        <v>861</v>
      </c>
      <c r="E157" s="37"/>
      <c r="F157" s="37"/>
      <c r="G157" s="37"/>
    </row>
    <row r="158" spans="1:7" x14ac:dyDescent="0.3">
      <c r="A158" s="44" t="s">
        <v>919</v>
      </c>
      <c r="B158" s="34" t="s">
        <v>8</v>
      </c>
      <c r="C158" s="34" t="s">
        <v>94</v>
      </c>
      <c r="D158" s="38" t="s">
        <v>920</v>
      </c>
      <c r="E158" s="45">
        <v>0</v>
      </c>
      <c r="F158" s="45">
        <v>0</v>
      </c>
      <c r="G158" s="36">
        <f>ROUND(E158*F158,2)</f>
        <v>0</v>
      </c>
    </row>
    <row r="159" spans="1:7" ht="91.8" x14ac:dyDescent="0.3">
      <c r="A159" s="37"/>
      <c r="B159" s="37"/>
      <c r="C159" s="37"/>
      <c r="D159" s="38" t="s">
        <v>861</v>
      </c>
      <c r="E159" s="37"/>
      <c r="F159" s="37"/>
      <c r="G159" s="37"/>
    </row>
    <row r="160" spans="1:7" x14ac:dyDescent="0.3">
      <c r="A160" s="44" t="s">
        <v>921</v>
      </c>
      <c r="B160" s="34" t="s">
        <v>8</v>
      </c>
      <c r="C160" s="34" t="s">
        <v>94</v>
      </c>
      <c r="D160" s="38" t="s">
        <v>922</v>
      </c>
      <c r="E160" s="45">
        <v>0</v>
      </c>
      <c r="F160" s="45">
        <v>9.25</v>
      </c>
      <c r="G160" s="36">
        <f>ROUND(E160*F160,2)</f>
        <v>0</v>
      </c>
    </row>
    <row r="161" spans="1:7" x14ac:dyDescent="0.3">
      <c r="A161" s="44" t="s">
        <v>923</v>
      </c>
      <c r="B161" s="34" t="s">
        <v>8</v>
      </c>
      <c r="C161" s="34" t="s">
        <v>94</v>
      </c>
      <c r="D161" s="38" t="s">
        <v>924</v>
      </c>
      <c r="E161" s="45">
        <v>0</v>
      </c>
      <c r="F161" s="45">
        <v>10.07</v>
      </c>
      <c r="G161" s="36">
        <f>ROUND(E161*F161,2)</f>
        <v>0</v>
      </c>
    </row>
    <row r="162" spans="1:7" x14ac:dyDescent="0.3">
      <c r="A162" s="44" t="s">
        <v>925</v>
      </c>
      <c r="B162" s="34" t="s">
        <v>8</v>
      </c>
      <c r="C162" s="34" t="s">
        <v>94</v>
      </c>
      <c r="D162" s="38" t="s">
        <v>926</v>
      </c>
      <c r="E162" s="45">
        <v>0</v>
      </c>
      <c r="F162" s="45">
        <v>16.239999999999998</v>
      </c>
      <c r="G162" s="36">
        <f>ROUND(E162*F162,2)</f>
        <v>0</v>
      </c>
    </row>
    <row r="163" spans="1:7" x14ac:dyDescent="0.3">
      <c r="A163" s="44" t="s">
        <v>927</v>
      </c>
      <c r="B163" s="34" t="s">
        <v>8</v>
      </c>
      <c r="C163" s="34" t="s">
        <v>94</v>
      </c>
      <c r="D163" s="38" t="s">
        <v>928</v>
      </c>
      <c r="E163" s="45">
        <v>0</v>
      </c>
      <c r="F163" s="45">
        <v>17.61</v>
      </c>
      <c r="G163" s="36">
        <f>ROUND(E163*F163,2)</f>
        <v>0</v>
      </c>
    </row>
    <row r="164" spans="1:7" x14ac:dyDescent="0.3">
      <c r="A164" s="44" t="s">
        <v>929</v>
      </c>
      <c r="B164" s="34" t="s">
        <v>8</v>
      </c>
      <c r="C164" s="34" t="s">
        <v>94</v>
      </c>
      <c r="D164" s="38" t="s">
        <v>930</v>
      </c>
      <c r="E164" s="45">
        <v>0</v>
      </c>
      <c r="F164" s="45">
        <v>0.75</v>
      </c>
      <c r="G164" s="36">
        <f>ROUND(E164*F164,2)</f>
        <v>0</v>
      </c>
    </row>
    <row r="165" spans="1:7" x14ac:dyDescent="0.3">
      <c r="A165" s="44" t="s">
        <v>931</v>
      </c>
      <c r="B165" s="34" t="s">
        <v>8</v>
      </c>
      <c r="C165" s="34" t="s">
        <v>94</v>
      </c>
      <c r="D165" s="38" t="s">
        <v>932</v>
      </c>
      <c r="E165" s="45">
        <v>0</v>
      </c>
      <c r="F165" s="45">
        <v>1.22</v>
      </c>
      <c r="G165" s="36">
        <f>ROUND(E165*F165,2)</f>
        <v>0</v>
      </c>
    </row>
    <row r="166" spans="1:7" x14ac:dyDescent="0.3">
      <c r="A166" s="44" t="s">
        <v>933</v>
      </c>
      <c r="B166" s="34" t="s">
        <v>8</v>
      </c>
      <c r="C166" s="34" t="s">
        <v>94</v>
      </c>
      <c r="D166" s="38" t="s">
        <v>934</v>
      </c>
      <c r="E166" s="45">
        <v>0</v>
      </c>
      <c r="F166" s="45">
        <v>1.31</v>
      </c>
      <c r="G166" s="36">
        <f>ROUND(E166*F166,2)</f>
        <v>0</v>
      </c>
    </row>
    <row r="167" spans="1:7" x14ac:dyDescent="0.3">
      <c r="A167" s="44" t="s">
        <v>935</v>
      </c>
      <c r="B167" s="34" t="s">
        <v>8</v>
      </c>
      <c r="C167" s="34" t="s">
        <v>94</v>
      </c>
      <c r="D167" s="38" t="s">
        <v>936</v>
      </c>
      <c r="E167" s="45">
        <v>0</v>
      </c>
      <c r="F167" s="45">
        <v>1.59</v>
      </c>
      <c r="G167" s="36">
        <f>ROUND(E167*F167,2)</f>
        <v>0</v>
      </c>
    </row>
    <row r="168" spans="1:7" x14ac:dyDescent="0.3">
      <c r="A168" s="44" t="s">
        <v>937</v>
      </c>
      <c r="B168" s="34" t="s">
        <v>8</v>
      </c>
      <c r="C168" s="34" t="s">
        <v>94</v>
      </c>
      <c r="D168" s="38" t="s">
        <v>938</v>
      </c>
      <c r="E168" s="45">
        <v>0</v>
      </c>
      <c r="F168" s="45">
        <v>1.85</v>
      </c>
      <c r="G168" s="36">
        <f>ROUND(E168*F168,2)</f>
        <v>0</v>
      </c>
    </row>
    <row r="169" spans="1:7" x14ac:dyDescent="0.3">
      <c r="A169" s="44" t="s">
        <v>939</v>
      </c>
      <c r="B169" s="34" t="s">
        <v>8</v>
      </c>
      <c r="C169" s="34" t="s">
        <v>94</v>
      </c>
      <c r="D169" s="38" t="s">
        <v>940</v>
      </c>
      <c r="E169" s="45">
        <v>0</v>
      </c>
      <c r="F169" s="45">
        <v>4.72</v>
      </c>
      <c r="G169" s="36">
        <f>ROUND(E169*F169,2)</f>
        <v>0</v>
      </c>
    </row>
    <row r="170" spans="1:7" x14ac:dyDescent="0.3">
      <c r="A170" s="44" t="s">
        <v>941</v>
      </c>
      <c r="B170" s="34" t="s">
        <v>8</v>
      </c>
      <c r="C170" s="34" t="s">
        <v>94</v>
      </c>
      <c r="D170" s="38" t="s">
        <v>942</v>
      </c>
      <c r="E170" s="45">
        <v>0</v>
      </c>
      <c r="F170" s="45">
        <v>0</v>
      </c>
      <c r="G170" s="36">
        <f>ROUND(E170*F170,2)</f>
        <v>0</v>
      </c>
    </row>
    <row r="171" spans="1:7" x14ac:dyDescent="0.3">
      <c r="A171" s="44" t="s">
        <v>943</v>
      </c>
      <c r="B171" s="34" t="s">
        <v>8</v>
      </c>
      <c r="C171" s="34" t="s">
        <v>94</v>
      </c>
      <c r="D171" s="38" t="s">
        <v>944</v>
      </c>
      <c r="E171" s="45">
        <v>0</v>
      </c>
      <c r="F171" s="45">
        <v>0</v>
      </c>
      <c r="G171" s="36">
        <f>ROUND(E171*F171,2)</f>
        <v>0</v>
      </c>
    </row>
    <row r="172" spans="1:7" x14ac:dyDescent="0.3">
      <c r="A172" s="37"/>
      <c r="B172" s="37"/>
      <c r="C172" s="37"/>
      <c r="D172" s="53" t="s">
        <v>945</v>
      </c>
      <c r="E172" s="45">
        <v>1</v>
      </c>
      <c r="F172" s="45">
        <v>0</v>
      </c>
      <c r="G172" s="46">
        <f>ROUND(E172*F172,2)</f>
        <v>0</v>
      </c>
    </row>
    <row r="173" spans="1:7" ht="1.05" customHeight="1" x14ac:dyDescent="0.3">
      <c r="A173" s="47"/>
      <c r="B173" s="47"/>
      <c r="C173" s="47"/>
      <c r="D173" s="54"/>
      <c r="E173" s="47"/>
      <c r="F173" s="47"/>
      <c r="G173" s="47"/>
    </row>
    <row r="174" spans="1:7" x14ac:dyDescent="0.3">
      <c r="A174" s="42" t="s">
        <v>946</v>
      </c>
      <c r="B174" s="42" t="s">
        <v>13</v>
      </c>
      <c r="C174" s="42" t="s">
        <v>9</v>
      </c>
      <c r="D174" s="52" t="s">
        <v>947</v>
      </c>
      <c r="E174" s="43">
        <f>E193</f>
        <v>1</v>
      </c>
      <c r="F174" s="43">
        <f>F193</f>
        <v>0</v>
      </c>
      <c r="G174" s="43">
        <f>G193</f>
        <v>0</v>
      </c>
    </row>
    <row r="175" spans="1:7" ht="20.399999999999999" x14ac:dyDescent="0.3">
      <c r="A175" s="37"/>
      <c r="B175" s="37"/>
      <c r="C175" s="37"/>
      <c r="D175" s="38" t="s">
        <v>844</v>
      </c>
      <c r="E175" s="37"/>
      <c r="F175" s="37"/>
      <c r="G175" s="37"/>
    </row>
    <row r="176" spans="1:7" x14ac:dyDescent="0.3">
      <c r="A176" s="34" t="s">
        <v>948</v>
      </c>
      <c r="B176" s="34" t="s">
        <v>848</v>
      </c>
      <c r="C176" s="34" t="s">
        <v>94</v>
      </c>
      <c r="D176" s="38" t="s">
        <v>949</v>
      </c>
      <c r="E176" s="45">
        <v>0</v>
      </c>
      <c r="F176" s="45">
        <v>2.3199999999999998</v>
      </c>
      <c r="G176" s="36">
        <f>ROUND(E176*F176,2)</f>
        <v>0</v>
      </c>
    </row>
    <row r="177" spans="1:7" ht="112.2" x14ac:dyDescent="0.3">
      <c r="A177" s="37"/>
      <c r="B177" s="37"/>
      <c r="C177" s="37"/>
      <c r="D177" s="38" t="s">
        <v>850</v>
      </c>
      <c r="E177" s="37"/>
      <c r="F177" s="37"/>
      <c r="G177" s="37"/>
    </row>
    <row r="178" spans="1:7" x14ac:dyDescent="0.3">
      <c r="A178" s="34" t="s">
        <v>950</v>
      </c>
      <c r="B178" s="34" t="s">
        <v>848</v>
      </c>
      <c r="C178" s="34" t="s">
        <v>94</v>
      </c>
      <c r="D178" s="38" t="s">
        <v>951</v>
      </c>
      <c r="E178" s="45">
        <v>0</v>
      </c>
      <c r="F178" s="45">
        <v>2.56</v>
      </c>
      <c r="G178" s="36">
        <f>ROUND(E178*F178,2)</f>
        <v>0</v>
      </c>
    </row>
    <row r="179" spans="1:7" ht="112.2" x14ac:dyDescent="0.3">
      <c r="A179" s="37"/>
      <c r="B179" s="37"/>
      <c r="C179" s="37"/>
      <c r="D179" s="38" t="s">
        <v>850</v>
      </c>
      <c r="E179" s="37"/>
      <c r="F179" s="37"/>
      <c r="G179" s="37"/>
    </row>
    <row r="180" spans="1:7" x14ac:dyDescent="0.3">
      <c r="A180" s="34" t="s">
        <v>952</v>
      </c>
      <c r="B180" s="34" t="s">
        <v>848</v>
      </c>
      <c r="C180" s="34" t="s">
        <v>94</v>
      </c>
      <c r="D180" s="38" t="s">
        <v>953</v>
      </c>
      <c r="E180" s="45">
        <v>0</v>
      </c>
      <c r="F180" s="45">
        <v>3.68</v>
      </c>
      <c r="G180" s="36">
        <f>ROUND(E180*F180,2)</f>
        <v>0</v>
      </c>
    </row>
    <row r="181" spans="1:7" ht="112.2" x14ac:dyDescent="0.3">
      <c r="A181" s="37"/>
      <c r="B181" s="37"/>
      <c r="C181" s="37"/>
      <c r="D181" s="38" t="s">
        <v>850</v>
      </c>
      <c r="E181" s="37"/>
      <c r="F181" s="37"/>
      <c r="G181" s="37"/>
    </row>
    <row r="182" spans="1:7" x14ac:dyDescent="0.3">
      <c r="A182" s="34" t="s">
        <v>954</v>
      </c>
      <c r="B182" s="34" t="s">
        <v>848</v>
      </c>
      <c r="C182" s="34" t="s">
        <v>94</v>
      </c>
      <c r="D182" s="38" t="s">
        <v>955</v>
      </c>
      <c r="E182" s="45">
        <v>0</v>
      </c>
      <c r="F182" s="45">
        <v>5.62</v>
      </c>
      <c r="G182" s="36">
        <f>ROUND(E182*F182,2)</f>
        <v>0</v>
      </c>
    </row>
    <row r="183" spans="1:7" x14ac:dyDescent="0.3">
      <c r="A183" s="34" t="s">
        <v>956</v>
      </c>
      <c r="B183" s="34" t="s">
        <v>848</v>
      </c>
      <c r="C183" s="34" t="s">
        <v>94</v>
      </c>
      <c r="D183" s="38" t="s">
        <v>957</v>
      </c>
      <c r="E183" s="45">
        <v>0</v>
      </c>
      <c r="F183" s="45">
        <v>30.52</v>
      </c>
      <c r="G183" s="36">
        <f>ROUND(E183*F183,2)</f>
        <v>0</v>
      </c>
    </row>
    <row r="184" spans="1:7" ht="112.2" x14ac:dyDescent="0.3">
      <c r="A184" s="37"/>
      <c r="B184" s="37"/>
      <c r="C184" s="37"/>
      <c r="D184" s="38" t="s">
        <v>874</v>
      </c>
      <c r="E184" s="37"/>
      <c r="F184" s="37"/>
      <c r="G184" s="37"/>
    </row>
    <row r="185" spans="1:7" x14ac:dyDescent="0.3">
      <c r="A185" s="34" t="s">
        <v>958</v>
      </c>
      <c r="B185" s="34" t="s">
        <v>848</v>
      </c>
      <c r="C185" s="34" t="s">
        <v>94</v>
      </c>
      <c r="D185" s="38" t="s">
        <v>959</v>
      </c>
      <c r="E185" s="45">
        <v>0</v>
      </c>
      <c r="F185" s="45">
        <v>46.87</v>
      </c>
      <c r="G185" s="36">
        <f>ROUND(E185*F185,2)</f>
        <v>0</v>
      </c>
    </row>
    <row r="186" spans="1:7" ht="91.8" x14ac:dyDescent="0.3">
      <c r="A186" s="37"/>
      <c r="B186" s="37"/>
      <c r="C186" s="37"/>
      <c r="D186" s="38" t="s">
        <v>861</v>
      </c>
      <c r="E186" s="37"/>
      <c r="F186" s="37"/>
      <c r="G186" s="37"/>
    </row>
    <row r="187" spans="1:7" x14ac:dyDescent="0.3">
      <c r="A187" s="34" t="s">
        <v>960</v>
      </c>
      <c r="B187" s="34" t="s">
        <v>848</v>
      </c>
      <c r="C187" s="34" t="s">
        <v>94</v>
      </c>
      <c r="D187" s="38" t="s">
        <v>961</v>
      </c>
      <c r="E187" s="45">
        <v>0</v>
      </c>
      <c r="F187" s="45">
        <v>114.45</v>
      </c>
      <c r="G187" s="36">
        <f>ROUND(E187*F187,2)</f>
        <v>0</v>
      </c>
    </row>
    <row r="188" spans="1:7" ht="91.8" x14ac:dyDescent="0.3">
      <c r="A188" s="37"/>
      <c r="B188" s="37"/>
      <c r="C188" s="37"/>
      <c r="D188" s="38" t="s">
        <v>861</v>
      </c>
      <c r="E188" s="37"/>
      <c r="F188" s="37"/>
      <c r="G188" s="37"/>
    </row>
    <row r="189" spans="1:7" x14ac:dyDescent="0.3">
      <c r="A189" s="34" t="s">
        <v>962</v>
      </c>
      <c r="B189" s="34" t="s">
        <v>848</v>
      </c>
      <c r="C189" s="34" t="s">
        <v>9</v>
      </c>
      <c r="D189" s="38" t="s">
        <v>963</v>
      </c>
      <c r="E189" s="45">
        <v>0</v>
      </c>
      <c r="F189" s="45">
        <v>0</v>
      </c>
      <c r="G189" s="36">
        <f>ROUND(E189*F189,2)</f>
        <v>0</v>
      </c>
    </row>
    <row r="190" spans="1:7" ht="91.8" x14ac:dyDescent="0.3">
      <c r="A190" s="37"/>
      <c r="B190" s="37"/>
      <c r="C190" s="37"/>
      <c r="D190" s="38" t="s">
        <v>861</v>
      </c>
      <c r="E190" s="37"/>
      <c r="F190" s="37"/>
      <c r="G190" s="37"/>
    </row>
    <row r="191" spans="1:7" x14ac:dyDescent="0.3">
      <c r="A191" s="34" t="s">
        <v>964</v>
      </c>
      <c r="B191" s="34" t="s">
        <v>848</v>
      </c>
      <c r="C191" s="34" t="s">
        <v>9</v>
      </c>
      <c r="D191" s="38" t="s">
        <v>965</v>
      </c>
      <c r="E191" s="45">
        <v>0</v>
      </c>
      <c r="F191" s="45">
        <v>0</v>
      </c>
      <c r="G191" s="36">
        <f>ROUND(E191*F191,2)</f>
        <v>0</v>
      </c>
    </row>
    <row r="192" spans="1:7" ht="91.8" x14ac:dyDescent="0.3">
      <c r="A192" s="37"/>
      <c r="B192" s="37"/>
      <c r="C192" s="37"/>
      <c r="D192" s="38" t="s">
        <v>861</v>
      </c>
      <c r="E192" s="37"/>
      <c r="F192" s="37"/>
      <c r="G192" s="37"/>
    </row>
    <row r="193" spans="1:7" x14ac:dyDescent="0.3">
      <c r="A193" s="37"/>
      <c r="B193" s="37"/>
      <c r="C193" s="37"/>
      <c r="D193" s="53" t="s">
        <v>966</v>
      </c>
      <c r="E193" s="45">
        <v>1</v>
      </c>
      <c r="F193" s="45">
        <v>0</v>
      </c>
      <c r="G193" s="46">
        <f>ROUND(E193*F193,2)</f>
        <v>0</v>
      </c>
    </row>
    <row r="194" spans="1:7" ht="1.05" customHeight="1" x14ac:dyDescent="0.3">
      <c r="A194" s="47"/>
      <c r="B194" s="47"/>
      <c r="C194" s="47"/>
      <c r="D194" s="54"/>
      <c r="E194" s="47"/>
      <c r="F194" s="47"/>
      <c r="G194" s="47"/>
    </row>
    <row r="195" spans="1:7" x14ac:dyDescent="0.3">
      <c r="A195" s="42" t="s">
        <v>967</v>
      </c>
      <c r="B195" s="42" t="s">
        <v>13</v>
      </c>
      <c r="C195" s="42" t="s">
        <v>9</v>
      </c>
      <c r="D195" s="52" t="s">
        <v>968</v>
      </c>
      <c r="E195" s="43">
        <f>E211</f>
        <v>1</v>
      </c>
      <c r="F195" s="43">
        <f>F211</f>
        <v>0</v>
      </c>
      <c r="G195" s="43">
        <f>G211</f>
        <v>0</v>
      </c>
    </row>
    <row r="196" spans="1:7" ht="20.399999999999999" x14ac:dyDescent="0.3">
      <c r="A196" s="37"/>
      <c r="B196" s="37"/>
      <c r="C196" s="37"/>
      <c r="D196" s="38" t="s">
        <v>844</v>
      </c>
      <c r="E196" s="37"/>
      <c r="F196" s="37"/>
      <c r="G196" s="37"/>
    </row>
    <row r="197" spans="1:7" x14ac:dyDescent="0.3">
      <c r="A197" s="34" t="s">
        <v>969</v>
      </c>
      <c r="B197" s="34" t="s">
        <v>848</v>
      </c>
      <c r="C197" s="34" t="s">
        <v>94</v>
      </c>
      <c r="D197" s="38" t="s">
        <v>970</v>
      </c>
      <c r="E197" s="45">
        <v>0</v>
      </c>
      <c r="F197" s="45">
        <v>2.4700000000000002</v>
      </c>
      <c r="G197" s="36">
        <f>ROUND(E197*F197,2)</f>
        <v>0</v>
      </c>
    </row>
    <row r="198" spans="1:7" ht="112.2" x14ac:dyDescent="0.3">
      <c r="A198" s="37"/>
      <c r="B198" s="37"/>
      <c r="C198" s="37"/>
      <c r="D198" s="38" t="s">
        <v>850</v>
      </c>
      <c r="E198" s="37"/>
      <c r="F198" s="37"/>
      <c r="G198" s="37"/>
    </row>
    <row r="199" spans="1:7" x14ac:dyDescent="0.3">
      <c r="A199" s="34" t="s">
        <v>971</v>
      </c>
      <c r="B199" s="34" t="s">
        <v>848</v>
      </c>
      <c r="C199" s="34" t="s">
        <v>94</v>
      </c>
      <c r="D199" s="38" t="s">
        <v>972</v>
      </c>
      <c r="E199" s="45">
        <v>0</v>
      </c>
      <c r="F199" s="45">
        <v>3.1</v>
      </c>
      <c r="G199" s="36">
        <f>ROUND(E199*F199,2)</f>
        <v>0</v>
      </c>
    </row>
    <row r="200" spans="1:7" ht="112.2" x14ac:dyDescent="0.3">
      <c r="A200" s="37"/>
      <c r="B200" s="37"/>
      <c r="C200" s="37"/>
      <c r="D200" s="38" t="s">
        <v>850</v>
      </c>
      <c r="E200" s="37"/>
      <c r="F200" s="37"/>
      <c r="G200" s="37"/>
    </row>
    <row r="201" spans="1:7" x14ac:dyDescent="0.3">
      <c r="A201" s="34" t="s">
        <v>973</v>
      </c>
      <c r="B201" s="34" t="s">
        <v>848</v>
      </c>
      <c r="C201" s="34" t="s">
        <v>94</v>
      </c>
      <c r="D201" s="38" t="s">
        <v>974</v>
      </c>
      <c r="E201" s="45">
        <v>0</v>
      </c>
      <c r="F201" s="45">
        <v>3.18</v>
      </c>
      <c r="G201" s="36">
        <f>ROUND(E201*F201,2)</f>
        <v>0</v>
      </c>
    </row>
    <row r="202" spans="1:7" ht="112.2" x14ac:dyDescent="0.3">
      <c r="A202" s="37"/>
      <c r="B202" s="37"/>
      <c r="C202" s="37"/>
      <c r="D202" s="38" t="s">
        <v>850</v>
      </c>
      <c r="E202" s="37"/>
      <c r="F202" s="37"/>
      <c r="G202" s="37"/>
    </row>
    <row r="203" spans="1:7" x14ac:dyDescent="0.3">
      <c r="A203" s="34" t="s">
        <v>975</v>
      </c>
      <c r="B203" s="34" t="s">
        <v>848</v>
      </c>
      <c r="C203" s="34" t="s">
        <v>94</v>
      </c>
      <c r="D203" s="38" t="s">
        <v>976</v>
      </c>
      <c r="E203" s="45">
        <v>0</v>
      </c>
      <c r="F203" s="45">
        <v>6.39</v>
      </c>
      <c r="G203" s="36">
        <f>ROUND(E203*F203,2)</f>
        <v>0</v>
      </c>
    </row>
    <row r="204" spans="1:7" ht="112.2" x14ac:dyDescent="0.3">
      <c r="A204" s="37"/>
      <c r="B204" s="37"/>
      <c r="C204" s="37"/>
      <c r="D204" s="38" t="s">
        <v>850</v>
      </c>
      <c r="E204" s="37"/>
      <c r="F204" s="37"/>
      <c r="G204" s="37"/>
    </row>
    <row r="205" spans="1:7" x14ac:dyDescent="0.3">
      <c r="A205" s="34" t="s">
        <v>977</v>
      </c>
      <c r="B205" s="34" t="s">
        <v>848</v>
      </c>
      <c r="C205" s="34" t="s">
        <v>94</v>
      </c>
      <c r="D205" s="38" t="s">
        <v>978</v>
      </c>
      <c r="E205" s="45">
        <v>0</v>
      </c>
      <c r="F205" s="45">
        <v>25.07</v>
      </c>
      <c r="G205" s="36">
        <f>ROUND(E205*F205,2)</f>
        <v>0</v>
      </c>
    </row>
    <row r="206" spans="1:7" ht="112.2" x14ac:dyDescent="0.3">
      <c r="A206" s="37"/>
      <c r="B206" s="37"/>
      <c r="C206" s="37"/>
      <c r="D206" s="38" t="s">
        <v>874</v>
      </c>
      <c r="E206" s="37"/>
      <c r="F206" s="37"/>
      <c r="G206" s="37"/>
    </row>
    <row r="207" spans="1:7" x14ac:dyDescent="0.3">
      <c r="A207" s="34" t="s">
        <v>979</v>
      </c>
      <c r="B207" s="34" t="s">
        <v>848</v>
      </c>
      <c r="C207" s="34" t="s">
        <v>94</v>
      </c>
      <c r="D207" s="38" t="s">
        <v>980</v>
      </c>
      <c r="E207" s="45">
        <v>0</v>
      </c>
      <c r="F207" s="45">
        <v>44.69</v>
      </c>
      <c r="G207" s="36">
        <f>ROUND(E207*F207,2)</f>
        <v>0</v>
      </c>
    </row>
    <row r="208" spans="1:7" ht="91.8" x14ac:dyDescent="0.3">
      <c r="A208" s="37"/>
      <c r="B208" s="37"/>
      <c r="C208" s="37"/>
      <c r="D208" s="38" t="s">
        <v>861</v>
      </c>
      <c r="E208" s="37"/>
      <c r="F208" s="37"/>
      <c r="G208" s="37"/>
    </row>
    <row r="209" spans="1:7" x14ac:dyDescent="0.3">
      <c r="A209" s="34" t="s">
        <v>981</v>
      </c>
      <c r="B209" s="34" t="s">
        <v>848</v>
      </c>
      <c r="C209" s="34" t="s">
        <v>94</v>
      </c>
      <c r="D209" s="38" t="s">
        <v>982</v>
      </c>
      <c r="E209" s="45">
        <v>0</v>
      </c>
      <c r="F209" s="45">
        <v>92.65</v>
      </c>
      <c r="G209" s="36">
        <f>ROUND(E209*F209,2)</f>
        <v>0</v>
      </c>
    </row>
    <row r="210" spans="1:7" ht="91.8" x14ac:dyDescent="0.3">
      <c r="A210" s="37"/>
      <c r="B210" s="37"/>
      <c r="C210" s="37"/>
      <c r="D210" s="38" t="s">
        <v>861</v>
      </c>
      <c r="E210" s="37"/>
      <c r="F210" s="37"/>
      <c r="G210" s="37"/>
    </row>
    <row r="211" spans="1:7" x14ac:dyDescent="0.3">
      <c r="A211" s="37"/>
      <c r="B211" s="37"/>
      <c r="C211" s="37"/>
      <c r="D211" s="53" t="s">
        <v>983</v>
      </c>
      <c r="E211" s="45">
        <v>1</v>
      </c>
      <c r="F211" s="45">
        <v>0</v>
      </c>
      <c r="G211" s="46">
        <f>ROUND(E211*F211,2)</f>
        <v>0</v>
      </c>
    </row>
    <row r="212" spans="1:7" ht="1.05" customHeight="1" x14ac:dyDescent="0.3">
      <c r="A212" s="47"/>
      <c r="B212" s="47"/>
      <c r="C212" s="47"/>
      <c r="D212" s="54"/>
      <c r="E212" s="47"/>
      <c r="F212" s="47"/>
      <c r="G212" s="47"/>
    </row>
    <row r="213" spans="1:7" x14ac:dyDescent="0.3">
      <c r="A213" s="42" t="s">
        <v>984</v>
      </c>
      <c r="B213" s="42" t="s">
        <v>13</v>
      </c>
      <c r="C213" s="42" t="s">
        <v>9</v>
      </c>
      <c r="D213" s="52" t="s">
        <v>985</v>
      </c>
      <c r="E213" s="43">
        <f>E229</f>
        <v>1</v>
      </c>
      <c r="F213" s="43">
        <f>F229</f>
        <v>0</v>
      </c>
      <c r="G213" s="43">
        <f>G229</f>
        <v>0</v>
      </c>
    </row>
    <row r="214" spans="1:7" ht="20.399999999999999" x14ac:dyDescent="0.3">
      <c r="A214" s="37"/>
      <c r="B214" s="37"/>
      <c r="C214" s="37"/>
      <c r="D214" s="38" t="s">
        <v>844</v>
      </c>
      <c r="E214" s="37"/>
      <c r="F214" s="37"/>
      <c r="G214" s="37"/>
    </row>
    <row r="215" spans="1:7" x14ac:dyDescent="0.3">
      <c r="A215" s="34" t="s">
        <v>986</v>
      </c>
      <c r="B215" s="34" t="s">
        <v>848</v>
      </c>
      <c r="C215" s="34" t="s">
        <v>94</v>
      </c>
      <c r="D215" s="38" t="s">
        <v>987</v>
      </c>
      <c r="E215" s="45">
        <v>0</v>
      </c>
      <c r="F215" s="45">
        <v>2.54</v>
      </c>
      <c r="G215" s="36">
        <f>ROUND(E215*F215,2)</f>
        <v>0</v>
      </c>
    </row>
    <row r="216" spans="1:7" ht="112.2" x14ac:dyDescent="0.3">
      <c r="A216" s="37"/>
      <c r="B216" s="37"/>
      <c r="C216" s="37"/>
      <c r="D216" s="38" t="s">
        <v>850</v>
      </c>
      <c r="E216" s="37"/>
      <c r="F216" s="37"/>
      <c r="G216" s="37"/>
    </row>
    <row r="217" spans="1:7" x14ac:dyDescent="0.3">
      <c r="A217" s="34" t="s">
        <v>988</v>
      </c>
      <c r="B217" s="34" t="s">
        <v>848</v>
      </c>
      <c r="C217" s="34" t="s">
        <v>94</v>
      </c>
      <c r="D217" s="38" t="s">
        <v>989</v>
      </c>
      <c r="E217" s="45">
        <v>0</v>
      </c>
      <c r="F217" s="45">
        <v>2.98</v>
      </c>
      <c r="G217" s="36">
        <f>ROUND(E217*F217,2)</f>
        <v>0</v>
      </c>
    </row>
    <row r="218" spans="1:7" ht="112.2" x14ac:dyDescent="0.3">
      <c r="A218" s="37"/>
      <c r="B218" s="37"/>
      <c r="C218" s="37"/>
      <c r="D218" s="38" t="s">
        <v>850</v>
      </c>
      <c r="E218" s="37"/>
      <c r="F218" s="37"/>
      <c r="G218" s="37"/>
    </row>
    <row r="219" spans="1:7" x14ac:dyDescent="0.3">
      <c r="A219" s="34" t="s">
        <v>990</v>
      </c>
      <c r="B219" s="34" t="s">
        <v>848</v>
      </c>
      <c r="C219" s="34" t="s">
        <v>94</v>
      </c>
      <c r="D219" s="38" t="s">
        <v>991</v>
      </c>
      <c r="E219" s="45">
        <v>0</v>
      </c>
      <c r="F219" s="45">
        <v>4.13</v>
      </c>
      <c r="G219" s="36">
        <f>ROUND(E219*F219,2)</f>
        <v>0</v>
      </c>
    </row>
    <row r="220" spans="1:7" ht="112.2" x14ac:dyDescent="0.3">
      <c r="A220" s="37"/>
      <c r="B220" s="37"/>
      <c r="C220" s="37"/>
      <c r="D220" s="38" t="s">
        <v>850</v>
      </c>
      <c r="E220" s="37"/>
      <c r="F220" s="37"/>
      <c r="G220" s="37"/>
    </row>
    <row r="221" spans="1:7" x14ac:dyDescent="0.3">
      <c r="A221" s="34" t="s">
        <v>992</v>
      </c>
      <c r="B221" s="34" t="s">
        <v>848</v>
      </c>
      <c r="C221" s="34" t="s">
        <v>94</v>
      </c>
      <c r="D221" s="38" t="s">
        <v>993</v>
      </c>
      <c r="E221" s="45">
        <v>0</v>
      </c>
      <c r="F221" s="45">
        <v>6.66</v>
      </c>
      <c r="G221" s="36">
        <f>ROUND(E221*F221,2)</f>
        <v>0</v>
      </c>
    </row>
    <row r="222" spans="1:7" ht="112.2" x14ac:dyDescent="0.3">
      <c r="A222" s="37"/>
      <c r="B222" s="37"/>
      <c r="C222" s="37"/>
      <c r="D222" s="38" t="s">
        <v>850</v>
      </c>
      <c r="E222" s="37"/>
      <c r="F222" s="37"/>
      <c r="G222" s="37"/>
    </row>
    <row r="223" spans="1:7" x14ac:dyDescent="0.3">
      <c r="A223" s="34" t="s">
        <v>994</v>
      </c>
      <c r="B223" s="34" t="s">
        <v>848</v>
      </c>
      <c r="C223" s="34" t="s">
        <v>94</v>
      </c>
      <c r="D223" s="38" t="s">
        <v>995</v>
      </c>
      <c r="E223" s="45">
        <v>0</v>
      </c>
      <c r="F223" s="45">
        <v>34.880000000000003</v>
      </c>
      <c r="G223" s="36">
        <f>ROUND(E223*F223,2)</f>
        <v>0</v>
      </c>
    </row>
    <row r="224" spans="1:7" ht="112.2" x14ac:dyDescent="0.3">
      <c r="A224" s="37"/>
      <c r="B224" s="37"/>
      <c r="C224" s="37"/>
      <c r="D224" s="38" t="s">
        <v>874</v>
      </c>
      <c r="E224" s="37"/>
      <c r="F224" s="37"/>
      <c r="G224" s="37"/>
    </row>
    <row r="225" spans="1:7" x14ac:dyDescent="0.3">
      <c r="A225" s="34" t="s">
        <v>996</v>
      </c>
      <c r="B225" s="34" t="s">
        <v>848</v>
      </c>
      <c r="C225" s="34" t="s">
        <v>94</v>
      </c>
      <c r="D225" s="38" t="s">
        <v>997</v>
      </c>
      <c r="E225" s="45">
        <v>0</v>
      </c>
      <c r="F225" s="45">
        <v>56.68</v>
      </c>
      <c r="G225" s="36">
        <f>ROUND(E225*F225,2)</f>
        <v>0</v>
      </c>
    </row>
    <row r="226" spans="1:7" ht="91.8" x14ac:dyDescent="0.3">
      <c r="A226" s="37"/>
      <c r="B226" s="37"/>
      <c r="C226" s="37"/>
      <c r="D226" s="38" t="s">
        <v>861</v>
      </c>
      <c r="E226" s="37"/>
      <c r="F226" s="37"/>
      <c r="G226" s="37"/>
    </row>
    <row r="227" spans="1:7" x14ac:dyDescent="0.3">
      <c r="A227" s="34" t="s">
        <v>998</v>
      </c>
      <c r="B227" s="34" t="s">
        <v>848</v>
      </c>
      <c r="C227" s="34" t="s">
        <v>94</v>
      </c>
      <c r="D227" s="38" t="s">
        <v>999</v>
      </c>
      <c r="E227" s="45">
        <v>0</v>
      </c>
      <c r="F227" s="45">
        <v>114.45</v>
      </c>
      <c r="G227" s="36">
        <f>ROUND(E227*F227,2)</f>
        <v>0</v>
      </c>
    </row>
    <row r="228" spans="1:7" ht="91.8" x14ac:dyDescent="0.3">
      <c r="A228" s="37"/>
      <c r="B228" s="37"/>
      <c r="C228" s="37"/>
      <c r="D228" s="38" t="s">
        <v>861</v>
      </c>
      <c r="E228" s="37"/>
      <c r="F228" s="37"/>
      <c r="G228" s="37"/>
    </row>
    <row r="229" spans="1:7" x14ac:dyDescent="0.3">
      <c r="A229" s="37"/>
      <c r="B229" s="37"/>
      <c r="C229" s="37"/>
      <c r="D229" s="53" t="s">
        <v>1000</v>
      </c>
      <c r="E229" s="45">
        <v>1</v>
      </c>
      <c r="F229" s="45">
        <v>0</v>
      </c>
      <c r="G229" s="46">
        <f>ROUND(E229*F229,2)</f>
        <v>0</v>
      </c>
    </row>
    <row r="230" spans="1:7" ht="1.05" customHeight="1" x14ac:dyDescent="0.3">
      <c r="A230" s="47"/>
      <c r="B230" s="47"/>
      <c r="C230" s="47"/>
      <c r="D230" s="54"/>
      <c r="E230" s="47"/>
      <c r="F230" s="47"/>
      <c r="G230" s="47"/>
    </row>
    <row r="231" spans="1:7" x14ac:dyDescent="0.3">
      <c r="A231" s="42" t="s">
        <v>1001</v>
      </c>
      <c r="B231" s="42" t="s">
        <v>13</v>
      </c>
      <c r="C231" s="42" t="s">
        <v>9</v>
      </c>
      <c r="D231" s="52" t="s">
        <v>92</v>
      </c>
      <c r="E231" s="43">
        <f>E247</f>
        <v>1</v>
      </c>
      <c r="F231" s="43">
        <f>F247</f>
        <v>0</v>
      </c>
      <c r="G231" s="43">
        <f>G247</f>
        <v>0</v>
      </c>
    </row>
    <row r="232" spans="1:7" ht="20.399999999999999" x14ac:dyDescent="0.3">
      <c r="A232" s="37"/>
      <c r="B232" s="37"/>
      <c r="C232" s="37"/>
      <c r="D232" s="38" t="s">
        <v>844</v>
      </c>
      <c r="E232" s="37"/>
      <c r="F232" s="37"/>
      <c r="G232" s="37"/>
    </row>
    <row r="233" spans="1:7" x14ac:dyDescent="0.3">
      <c r="A233" s="34" t="s">
        <v>1002</v>
      </c>
      <c r="B233" s="34" t="s">
        <v>848</v>
      </c>
      <c r="C233" s="34" t="s">
        <v>94</v>
      </c>
      <c r="D233" s="38" t="s">
        <v>1003</v>
      </c>
      <c r="E233" s="45">
        <v>0</v>
      </c>
      <c r="F233" s="45">
        <v>3.36</v>
      </c>
      <c r="G233" s="36">
        <f>ROUND(E233*F233,2)</f>
        <v>0</v>
      </c>
    </row>
    <row r="234" spans="1:7" ht="112.2" x14ac:dyDescent="0.3">
      <c r="A234" s="37"/>
      <c r="B234" s="37"/>
      <c r="C234" s="37"/>
      <c r="D234" s="38" t="s">
        <v>850</v>
      </c>
      <c r="E234" s="37"/>
      <c r="F234" s="37"/>
      <c r="G234" s="37"/>
    </row>
    <row r="235" spans="1:7" x14ac:dyDescent="0.3">
      <c r="A235" s="34" t="s">
        <v>1004</v>
      </c>
      <c r="B235" s="34" t="s">
        <v>848</v>
      </c>
      <c r="C235" s="34" t="s">
        <v>94</v>
      </c>
      <c r="D235" s="38" t="s">
        <v>1005</v>
      </c>
      <c r="E235" s="45">
        <v>0</v>
      </c>
      <c r="F235" s="45">
        <v>3.9</v>
      </c>
      <c r="G235" s="36">
        <f>ROUND(E235*F235,2)</f>
        <v>0</v>
      </c>
    </row>
    <row r="236" spans="1:7" ht="112.2" x14ac:dyDescent="0.3">
      <c r="A236" s="37"/>
      <c r="B236" s="37"/>
      <c r="C236" s="37"/>
      <c r="D236" s="38" t="s">
        <v>850</v>
      </c>
      <c r="E236" s="37"/>
      <c r="F236" s="37"/>
      <c r="G236" s="37"/>
    </row>
    <row r="237" spans="1:7" x14ac:dyDescent="0.3">
      <c r="A237" s="34" t="s">
        <v>1006</v>
      </c>
      <c r="B237" s="34" t="s">
        <v>848</v>
      </c>
      <c r="C237" s="34" t="s">
        <v>94</v>
      </c>
      <c r="D237" s="38" t="s">
        <v>95</v>
      </c>
      <c r="E237" s="45">
        <v>0</v>
      </c>
      <c r="F237" s="45">
        <v>5.84</v>
      </c>
      <c r="G237" s="36">
        <f>ROUND(E237*F237,2)</f>
        <v>0</v>
      </c>
    </row>
    <row r="238" spans="1:7" ht="112.2" x14ac:dyDescent="0.3">
      <c r="A238" s="37"/>
      <c r="B238" s="37"/>
      <c r="C238" s="37"/>
      <c r="D238" s="38" t="s">
        <v>850</v>
      </c>
      <c r="E238" s="37"/>
      <c r="F238" s="37"/>
      <c r="G238" s="37"/>
    </row>
    <row r="239" spans="1:7" x14ac:dyDescent="0.3">
      <c r="A239" s="34" t="s">
        <v>1007</v>
      </c>
      <c r="B239" s="34" t="s">
        <v>848</v>
      </c>
      <c r="C239" s="34" t="s">
        <v>94</v>
      </c>
      <c r="D239" s="38" t="s">
        <v>98</v>
      </c>
      <c r="E239" s="45">
        <v>0</v>
      </c>
      <c r="F239" s="45">
        <v>9.67</v>
      </c>
      <c r="G239" s="36">
        <f>ROUND(E239*F239,2)</f>
        <v>0</v>
      </c>
    </row>
    <row r="240" spans="1:7" ht="112.2" x14ac:dyDescent="0.3">
      <c r="A240" s="37"/>
      <c r="B240" s="37"/>
      <c r="C240" s="37"/>
      <c r="D240" s="38" t="s">
        <v>850</v>
      </c>
      <c r="E240" s="37"/>
      <c r="F240" s="37"/>
      <c r="G240" s="37"/>
    </row>
    <row r="241" spans="1:7" x14ac:dyDescent="0.3">
      <c r="A241" s="34" t="s">
        <v>1008</v>
      </c>
      <c r="B241" s="34" t="s">
        <v>848</v>
      </c>
      <c r="C241" s="34" t="s">
        <v>94</v>
      </c>
      <c r="D241" s="38" t="s">
        <v>100</v>
      </c>
      <c r="E241" s="45">
        <v>0</v>
      </c>
      <c r="F241" s="45">
        <v>43.6</v>
      </c>
      <c r="G241" s="36">
        <f>ROUND(E241*F241,2)</f>
        <v>0</v>
      </c>
    </row>
    <row r="242" spans="1:7" ht="112.2" x14ac:dyDescent="0.3">
      <c r="A242" s="37"/>
      <c r="B242" s="37"/>
      <c r="C242" s="37"/>
      <c r="D242" s="38" t="s">
        <v>874</v>
      </c>
      <c r="E242" s="37"/>
      <c r="F242" s="37"/>
      <c r="G242" s="37"/>
    </row>
    <row r="243" spans="1:7" x14ac:dyDescent="0.3">
      <c r="A243" s="34" t="s">
        <v>1009</v>
      </c>
      <c r="B243" s="34" t="s">
        <v>848</v>
      </c>
      <c r="C243" s="34" t="s">
        <v>94</v>
      </c>
      <c r="D243" s="38" t="s">
        <v>102</v>
      </c>
      <c r="E243" s="45">
        <v>0</v>
      </c>
      <c r="F243" s="45">
        <v>81.75</v>
      </c>
      <c r="G243" s="36">
        <f>ROUND(E243*F243,2)</f>
        <v>0</v>
      </c>
    </row>
    <row r="244" spans="1:7" ht="91.8" x14ac:dyDescent="0.3">
      <c r="A244" s="37"/>
      <c r="B244" s="37"/>
      <c r="C244" s="37"/>
      <c r="D244" s="38" t="s">
        <v>861</v>
      </c>
      <c r="E244" s="37"/>
      <c r="F244" s="37"/>
      <c r="G244" s="37"/>
    </row>
    <row r="245" spans="1:7" x14ac:dyDescent="0.3">
      <c r="A245" s="34" t="s">
        <v>1010</v>
      </c>
      <c r="B245" s="34" t="s">
        <v>848</v>
      </c>
      <c r="C245" s="34" t="s">
        <v>94</v>
      </c>
      <c r="D245" s="38" t="s">
        <v>104</v>
      </c>
      <c r="E245" s="45">
        <v>0</v>
      </c>
      <c r="F245" s="45">
        <v>158.05000000000001</v>
      </c>
      <c r="G245" s="36">
        <f>ROUND(E245*F245,2)</f>
        <v>0</v>
      </c>
    </row>
    <row r="246" spans="1:7" ht="91.8" x14ac:dyDescent="0.3">
      <c r="A246" s="37"/>
      <c r="B246" s="37"/>
      <c r="C246" s="37"/>
      <c r="D246" s="38" t="s">
        <v>861</v>
      </c>
      <c r="E246" s="37"/>
      <c r="F246" s="37"/>
      <c r="G246" s="37"/>
    </row>
    <row r="247" spans="1:7" x14ac:dyDescent="0.3">
      <c r="A247" s="37"/>
      <c r="B247" s="37"/>
      <c r="C247" s="37"/>
      <c r="D247" s="53" t="s">
        <v>1011</v>
      </c>
      <c r="E247" s="45">
        <v>1</v>
      </c>
      <c r="F247" s="45">
        <v>0</v>
      </c>
      <c r="G247" s="46">
        <f>ROUND(E247*F247,2)</f>
        <v>0</v>
      </c>
    </row>
    <row r="248" spans="1:7" ht="1.05" customHeight="1" x14ac:dyDescent="0.3">
      <c r="A248" s="47"/>
      <c r="B248" s="47"/>
      <c r="C248" s="47"/>
      <c r="D248" s="54"/>
      <c r="E248" s="47"/>
      <c r="F248" s="47"/>
      <c r="G248" s="47"/>
    </row>
    <row r="249" spans="1:7" x14ac:dyDescent="0.3">
      <c r="A249" s="42" t="s">
        <v>1012</v>
      </c>
      <c r="B249" s="42" t="s">
        <v>13</v>
      </c>
      <c r="C249" s="42" t="s">
        <v>9</v>
      </c>
      <c r="D249" s="52" t="s">
        <v>1013</v>
      </c>
      <c r="E249" s="43">
        <f>E285</f>
        <v>1</v>
      </c>
      <c r="F249" s="43">
        <f>F285</f>
        <v>0</v>
      </c>
      <c r="G249" s="43">
        <f>G285</f>
        <v>0</v>
      </c>
    </row>
    <row r="250" spans="1:7" ht="20.399999999999999" x14ac:dyDescent="0.3">
      <c r="A250" s="37"/>
      <c r="B250" s="37"/>
      <c r="C250" s="37"/>
      <c r="D250" s="38" t="s">
        <v>844</v>
      </c>
      <c r="E250" s="37"/>
      <c r="F250" s="37"/>
      <c r="G250" s="37"/>
    </row>
    <row r="251" spans="1:7" x14ac:dyDescent="0.3">
      <c r="A251" s="34" t="s">
        <v>1014</v>
      </c>
      <c r="B251" s="34" t="s">
        <v>848</v>
      </c>
      <c r="C251" s="34" t="s">
        <v>94</v>
      </c>
      <c r="D251" s="38" t="s">
        <v>1015</v>
      </c>
      <c r="E251" s="45">
        <v>0</v>
      </c>
      <c r="F251" s="45">
        <v>3.68</v>
      </c>
      <c r="G251" s="36">
        <f>ROUND(E251*F251,2)</f>
        <v>0</v>
      </c>
    </row>
    <row r="252" spans="1:7" ht="112.2" x14ac:dyDescent="0.3">
      <c r="A252" s="37"/>
      <c r="B252" s="37"/>
      <c r="C252" s="37"/>
      <c r="D252" s="38" t="s">
        <v>850</v>
      </c>
      <c r="E252" s="37"/>
      <c r="F252" s="37"/>
      <c r="G252" s="37"/>
    </row>
    <row r="253" spans="1:7" x14ac:dyDescent="0.3">
      <c r="A253" s="34" t="s">
        <v>1016</v>
      </c>
      <c r="B253" s="34" t="s">
        <v>848</v>
      </c>
      <c r="C253" s="34" t="s">
        <v>94</v>
      </c>
      <c r="D253" s="38" t="s">
        <v>1017</v>
      </c>
      <c r="E253" s="45">
        <v>0</v>
      </c>
      <c r="F253" s="45">
        <v>4</v>
      </c>
      <c r="G253" s="36">
        <f>ROUND(E253*F253,2)</f>
        <v>0</v>
      </c>
    </row>
    <row r="254" spans="1:7" ht="112.2" x14ac:dyDescent="0.3">
      <c r="A254" s="37"/>
      <c r="B254" s="37"/>
      <c r="C254" s="37"/>
      <c r="D254" s="38" t="s">
        <v>850</v>
      </c>
      <c r="E254" s="37"/>
      <c r="F254" s="37"/>
      <c r="G254" s="37"/>
    </row>
    <row r="255" spans="1:7" x14ac:dyDescent="0.3">
      <c r="A255" s="34" t="s">
        <v>1018</v>
      </c>
      <c r="B255" s="34" t="s">
        <v>848</v>
      </c>
      <c r="C255" s="34" t="s">
        <v>94</v>
      </c>
      <c r="D255" s="38" t="s">
        <v>1019</v>
      </c>
      <c r="E255" s="45">
        <v>0</v>
      </c>
      <c r="F255" s="45">
        <v>3.76</v>
      </c>
      <c r="G255" s="36">
        <f>ROUND(E255*F255,2)</f>
        <v>0</v>
      </c>
    </row>
    <row r="256" spans="1:7" ht="112.2" x14ac:dyDescent="0.3">
      <c r="A256" s="37"/>
      <c r="B256" s="37"/>
      <c r="C256" s="37"/>
      <c r="D256" s="38" t="s">
        <v>850</v>
      </c>
      <c r="E256" s="37"/>
      <c r="F256" s="37"/>
      <c r="G256" s="37"/>
    </row>
    <row r="257" spans="1:7" x14ac:dyDescent="0.3">
      <c r="A257" s="34" t="s">
        <v>1020</v>
      </c>
      <c r="B257" s="34" t="s">
        <v>848</v>
      </c>
      <c r="C257" s="34" t="s">
        <v>94</v>
      </c>
      <c r="D257" s="38" t="s">
        <v>1021</v>
      </c>
      <c r="E257" s="45">
        <v>0</v>
      </c>
      <c r="F257" s="45">
        <v>3.82</v>
      </c>
      <c r="G257" s="36">
        <f>ROUND(E257*F257,2)</f>
        <v>0</v>
      </c>
    </row>
    <row r="258" spans="1:7" ht="112.2" x14ac:dyDescent="0.3">
      <c r="A258" s="37"/>
      <c r="B258" s="37"/>
      <c r="C258" s="37"/>
      <c r="D258" s="38" t="s">
        <v>850</v>
      </c>
      <c r="E258" s="37"/>
      <c r="F258" s="37"/>
      <c r="G258" s="37"/>
    </row>
    <row r="259" spans="1:7" x14ac:dyDescent="0.3">
      <c r="A259" s="34" t="s">
        <v>1022</v>
      </c>
      <c r="B259" s="34" t="s">
        <v>848</v>
      </c>
      <c r="C259" s="34" t="s">
        <v>94</v>
      </c>
      <c r="D259" s="38" t="s">
        <v>1023</v>
      </c>
      <c r="E259" s="45">
        <v>0</v>
      </c>
      <c r="F259" s="45">
        <v>4.7</v>
      </c>
      <c r="G259" s="36">
        <f>ROUND(E259*F259,2)</f>
        <v>0</v>
      </c>
    </row>
    <row r="260" spans="1:7" ht="112.2" x14ac:dyDescent="0.3">
      <c r="A260" s="37"/>
      <c r="B260" s="37"/>
      <c r="C260" s="37"/>
      <c r="D260" s="38" t="s">
        <v>850</v>
      </c>
      <c r="E260" s="37"/>
      <c r="F260" s="37"/>
      <c r="G260" s="37"/>
    </row>
    <row r="261" spans="1:7" x14ac:dyDescent="0.3">
      <c r="A261" s="34" t="s">
        <v>1024</v>
      </c>
      <c r="B261" s="34" t="s">
        <v>848</v>
      </c>
      <c r="C261" s="34" t="s">
        <v>94</v>
      </c>
      <c r="D261" s="38" t="s">
        <v>1025</v>
      </c>
      <c r="E261" s="45">
        <v>0</v>
      </c>
      <c r="F261" s="45">
        <v>5.23</v>
      </c>
      <c r="G261" s="36">
        <f>ROUND(E261*F261,2)</f>
        <v>0</v>
      </c>
    </row>
    <row r="262" spans="1:7" ht="112.2" x14ac:dyDescent="0.3">
      <c r="A262" s="37"/>
      <c r="B262" s="37"/>
      <c r="C262" s="37"/>
      <c r="D262" s="38" t="s">
        <v>850</v>
      </c>
      <c r="E262" s="37"/>
      <c r="F262" s="37"/>
      <c r="G262" s="37"/>
    </row>
    <row r="263" spans="1:7" x14ac:dyDescent="0.3">
      <c r="A263" s="34" t="s">
        <v>1026</v>
      </c>
      <c r="B263" s="34" t="s">
        <v>848</v>
      </c>
      <c r="C263" s="34" t="s">
        <v>94</v>
      </c>
      <c r="D263" s="38" t="s">
        <v>1027</v>
      </c>
      <c r="E263" s="45">
        <v>0</v>
      </c>
      <c r="F263" s="45">
        <v>3.91</v>
      </c>
      <c r="G263" s="36">
        <f>ROUND(E263*F263,2)</f>
        <v>0</v>
      </c>
    </row>
    <row r="264" spans="1:7" ht="112.2" x14ac:dyDescent="0.3">
      <c r="A264" s="37"/>
      <c r="B264" s="37"/>
      <c r="C264" s="37"/>
      <c r="D264" s="38" t="s">
        <v>850</v>
      </c>
      <c r="E264" s="37"/>
      <c r="F264" s="37"/>
      <c r="G264" s="37"/>
    </row>
    <row r="265" spans="1:7" x14ac:dyDescent="0.3">
      <c r="A265" s="34" t="s">
        <v>1028</v>
      </c>
      <c r="B265" s="34" t="s">
        <v>848</v>
      </c>
      <c r="C265" s="34" t="s">
        <v>94</v>
      </c>
      <c r="D265" s="38" t="s">
        <v>1029</v>
      </c>
      <c r="E265" s="45">
        <v>0</v>
      </c>
      <c r="F265" s="45">
        <v>4.29</v>
      </c>
      <c r="G265" s="36">
        <f>ROUND(E265*F265,2)</f>
        <v>0</v>
      </c>
    </row>
    <row r="266" spans="1:7" ht="112.2" x14ac:dyDescent="0.3">
      <c r="A266" s="37"/>
      <c r="B266" s="37"/>
      <c r="C266" s="37"/>
      <c r="D266" s="38" t="s">
        <v>850</v>
      </c>
      <c r="E266" s="37"/>
      <c r="F266" s="37"/>
      <c r="G266" s="37"/>
    </row>
    <row r="267" spans="1:7" x14ac:dyDescent="0.3">
      <c r="A267" s="34" t="s">
        <v>1030</v>
      </c>
      <c r="B267" s="34" t="s">
        <v>848</v>
      </c>
      <c r="C267" s="34" t="s">
        <v>94</v>
      </c>
      <c r="D267" s="38" t="s">
        <v>1031</v>
      </c>
      <c r="E267" s="45">
        <v>0</v>
      </c>
      <c r="F267" s="45">
        <v>4.75</v>
      </c>
      <c r="G267" s="36">
        <f>ROUND(E267*F267,2)</f>
        <v>0</v>
      </c>
    </row>
    <row r="268" spans="1:7" ht="112.2" x14ac:dyDescent="0.3">
      <c r="A268" s="37"/>
      <c r="B268" s="37"/>
      <c r="C268" s="37"/>
      <c r="D268" s="38" t="s">
        <v>850</v>
      </c>
      <c r="E268" s="37"/>
      <c r="F268" s="37"/>
      <c r="G268" s="37"/>
    </row>
    <row r="269" spans="1:7" x14ac:dyDescent="0.3">
      <c r="A269" s="34" t="s">
        <v>1032</v>
      </c>
      <c r="B269" s="34" t="s">
        <v>848</v>
      </c>
      <c r="C269" s="34" t="s">
        <v>94</v>
      </c>
      <c r="D269" s="38" t="s">
        <v>1033</v>
      </c>
      <c r="E269" s="45">
        <v>0</v>
      </c>
      <c r="F269" s="45">
        <v>4.8499999999999996</v>
      </c>
      <c r="G269" s="36">
        <f>ROUND(E269*F269,2)</f>
        <v>0</v>
      </c>
    </row>
    <row r="270" spans="1:7" ht="112.2" x14ac:dyDescent="0.3">
      <c r="A270" s="37"/>
      <c r="B270" s="37"/>
      <c r="C270" s="37"/>
      <c r="D270" s="38" t="s">
        <v>850</v>
      </c>
      <c r="E270" s="37"/>
      <c r="F270" s="37"/>
      <c r="G270" s="37"/>
    </row>
    <row r="271" spans="1:7" x14ac:dyDescent="0.3">
      <c r="A271" s="34" t="s">
        <v>1034</v>
      </c>
      <c r="B271" s="34" t="s">
        <v>848</v>
      </c>
      <c r="C271" s="34" t="s">
        <v>94</v>
      </c>
      <c r="D271" s="38" t="s">
        <v>1035</v>
      </c>
      <c r="E271" s="45">
        <v>0</v>
      </c>
      <c r="F271" s="45">
        <v>5.28</v>
      </c>
      <c r="G271" s="36">
        <f>ROUND(E271*F271,2)</f>
        <v>0</v>
      </c>
    </row>
    <row r="272" spans="1:7" ht="112.2" x14ac:dyDescent="0.3">
      <c r="A272" s="37"/>
      <c r="B272" s="37"/>
      <c r="C272" s="37"/>
      <c r="D272" s="38" t="s">
        <v>850</v>
      </c>
      <c r="E272" s="37"/>
      <c r="F272" s="37"/>
      <c r="G272" s="37"/>
    </row>
    <row r="273" spans="1:7" x14ac:dyDescent="0.3">
      <c r="A273" s="34" t="s">
        <v>1036</v>
      </c>
      <c r="B273" s="34" t="s">
        <v>848</v>
      </c>
      <c r="C273" s="34" t="s">
        <v>94</v>
      </c>
      <c r="D273" s="38" t="s">
        <v>1037</v>
      </c>
      <c r="E273" s="45">
        <v>0</v>
      </c>
      <c r="F273" s="45">
        <v>9.35</v>
      </c>
      <c r="G273" s="36">
        <f>ROUND(E273*F273,2)</f>
        <v>0</v>
      </c>
    </row>
    <row r="274" spans="1:7" ht="112.2" x14ac:dyDescent="0.3">
      <c r="A274" s="37"/>
      <c r="B274" s="37"/>
      <c r="C274" s="37"/>
      <c r="D274" s="38" t="s">
        <v>850</v>
      </c>
      <c r="E274" s="37"/>
      <c r="F274" s="37"/>
      <c r="G274" s="37"/>
    </row>
    <row r="275" spans="1:7" x14ac:dyDescent="0.3">
      <c r="A275" s="34" t="s">
        <v>1038</v>
      </c>
      <c r="B275" s="34" t="s">
        <v>848</v>
      </c>
      <c r="C275" s="34" t="s">
        <v>94</v>
      </c>
      <c r="D275" s="38" t="s">
        <v>1039</v>
      </c>
      <c r="E275" s="45">
        <v>0</v>
      </c>
      <c r="F275" s="45">
        <v>7.99</v>
      </c>
      <c r="G275" s="36">
        <f>ROUND(E275*F275,2)</f>
        <v>0</v>
      </c>
    </row>
    <row r="276" spans="1:7" ht="112.2" x14ac:dyDescent="0.3">
      <c r="A276" s="37"/>
      <c r="B276" s="37"/>
      <c r="C276" s="37"/>
      <c r="D276" s="38" t="s">
        <v>850</v>
      </c>
      <c r="E276" s="37"/>
      <c r="F276" s="37"/>
      <c r="G276" s="37"/>
    </row>
    <row r="277" spans="1:7" x14ac:dyDescent="0.3">
      <c r="A277" s="34" t="s">
        <v>1040</v>
      </c>
      <c r="B277" s="34" t="s">
        <v>848</v>
      </c>
      <c r="C277" s="34" t="s">
        <v>94</v>
      </c>
      <c r="D277" s="38" t="s">
        <v>1041</v>
      </c>
      <c r="E277" s="45">
        <v>0</v>
      </c>
      <c r="F277" s="45">
        <v>10.18</v>
      </c>
      <c r="G277" s="36">
        <f>ROUND(E277*F277,2)</f>
        <v>0</v>
      </c>
    </row>
    <row r="278" spans="1:7" ht="112.2" x14ac:dyDescent="0.3">
      <c r="A278" s="37"/>
      <c r="B278" s="37"/>
      <c r="C278" s="37"/>
      <c r="D278" s="38" t="s">
        <v>850</v>
      </c>
      <c r="E278" s="37"/>
      <c r="F278" s="37"/>
      <c r="G278" s="37"/>
    </row>
    <row r="279" spans="1:7" x14ac:dyDescent="0.3">
      <c r="A279" s="34" t="s">
        <v>1042</v>
      </c>
      <c r="B279" s="34" t="s">
        <v>848</v>
      </c>
      <c r="C279" s="34" t="s">
        <v>94</v>
      </c>
      <c r="D279" s="38" t="s">
        <v>1043</v>
      </c>
      <c r="E279" s="45">
        <v>0</v>
      </c>
      <c r="F279" s="45">
        <v>39.24</v>
      </c>
      <c r="G279" s="36">
        <f>ROUND(E279*F279,2)</f>
        <v>0</v>
      </c>
    </row>
    <row r="280" spans="1:7" ht="112.2" x14ac:dyDescent="0.3">
      <c r="A280" s="37"/>
      <c r="B280" s="37"/>
      <c r="C280" s="37"/>
      <c r="D280" s="38" t="s">
        <v>874</v>
      </c>
      <c r="E280" s="37"/>
      <c r="F280" s="37"/>
      <c r="G280" s="37"/>
    </row>
    <row r="281" spans="1:7" x14ac:dyDescent="0.3">
      <c r="A281" s="34" t="s">
        <v>1044</v>
      </c>
      <c r="B281" s="34" t="s">
        <v>848</v>
      </c>
      <c r="C281" s="34" t="s">
        <v>94</v>
      </c>
      <c r="D281" s="38" t="s">
        <v>1045</v>
      </c>
      <c r="E281" s="45">
        <v>0</v>
      </c>
      <c r="F281" s="45">
        <v>29.43</v>
      </c>
      <c r="G281" s="36">
        <f>ROUND(E281*F281,2)</f>
        <v>0</v>
      </c>
    </row>
    <row r="282" spans="1:7" ht="112.2" x14ac:dyDescent="0.3">
      <c r="A282" s="37"/>
      <c r="B282" s="37"/>
      <c r="C282" s="37"/>
      <c r="D282" s="38" t="s">
        <v>874</v>
      </c>
      <c r="E282" s="37"/>
      <c r="F282" s="37"/>
      <c r="G282" s="37"/>
    </row>
    <row r="283" spans="1:7" x14ac:dyDescent="0.3">
      <c r="A283" s="34" t="s">
        <v>1046</v>
      </c>
      <c r="B283" s="34" t="s">
        <v>848</v>
      </c>
      <c r="C283" s="34" t="s">
        <v>94</v>
      </c>
      <c r="D283" s="38" t="s">
        <v>1047</v>
      </c>
      <c r="E283" s="45">
        <v>0</v>
      </c>
      <c r="F283" s="45">
        <v>29.98</v>
      </c>
      <c r="G283" s="36">
        <f>ROUND(E283*F283,2)</f>
        <v>0</v>
      </c>
    </row>
    <row r="284" spans="1:7" ht="112.2" x14ac:dyDescent="0.3">
      <c r="A284" s="37"/>
      <c r="B284" s="37"/>
      <c r="C284" s="37"/>
      <c r="D284" s="38" t="s">
        <v>874</v>
      </c>
      <c r="E284" s="37"/>
      <c r="F284" s="37"/>
      <c r="G284" s="37"/>
    </row>
    <row r="285" spans="1:7" x14ac:dyDescent="0.3">
      <c r="A285" s="37"/>
      <c r="B285" s="37"/>
      <c r="C285" s="37"/>
      <c r="D285" s="53" t="s">
        <v>1048</v>
      </c>
      <c r="E285" s="45">
        <v>1</v>
      </c>
      <c r="F285" s="45">
        <v>0</v>
      </c>
      <c r="G285" s="46">
        <f>ROUND(E285*F285,2)</f>
        <v>0</v>
      </c>
    </row>
    <row r="286" spans="1:7" ht="1.05" customHeight="1" x14ac:dyDescent="0.3">
      <c r="A286" s="47"/>
      <c r="B286" s="47"/>
      <c r="C286" s="47"/>
      <c r="D286" s="54"/>
      <c r="E286" s="47"/>
      <c r="F286" s="47"/>
      <c r="G286" s="47"/>
    </row>
    <row r="287" spans="1:7" x14ac:dyDescent="0.3">
      <c r="A287" s="42" t="s">
        <v>1049</v>
      </c>
      <c r="B287" s="42" t="s">
        <v>13</v>
      </c>
      <c r="C287" s="42" t="s">
        <v>9</v>
      </c>
      <c r="D287" s="52" t="s">
        <v>1050</v>
      </c>
      <c r="E287" s="43">
        <f>E300</f>
        <v>1</v>
      </c>
      <c r="F287" s="43">
        <f>F300</f>
        <v>0</v>
      </c>
      <c r="G287" s="43">
        <f>G300</f>
        <v>0</v>
      </c>
    </row>
    <row r="288" spans="1:7" ht="20.399999999999999" x14ac:dyDescent="0.3">
      <c r="A288" s="37"/>
      <c r="B288" s="37"/>
      <c r="C288" s="37"/>
      <c r="D288" s="38" t="s">
        <v>844</v>
      </c>
      <c r="E288" s="37"/>
      <c r="F288" s="37"/>
      <c r="G288" s="37"/>
    </row>
    <row r="289" spans="1:7" x14ac:dyDescent="0.3">
      <c r="A289" s="44" t="s">
        <v>1051</v>
      </c>
      <c r="B289" s="34" t="s">
        <v>8</v>
      </c>
      <c r="C289" s="34" t="s">
        <v>94</v>
      </c>
      <c r="D289" s="38" t="s">
        <v>1052</v>
      </c>
      <c r="E289" s="45">
        <v>0</v>
      </c>
      <c r="F289" s="45">
        <v>5.47</v>
      </c>
      <c r="G289" s="36">
        <f>ROUND(E289*F289,2)</f>
        <v>0</v>
      </c>
    </row>
    <row r="290" spans="1:7" ht="122.4" x14ac:dyDescent="0.3">
      <c r="A290" s="37"/>
      <c r="B290" s="37"/>
      <c r="C290" s="37"/>
      <c r="D290" s="38" t="s">
        <v>1053</v>
      </c>
      <c r="E290" s="37"/>
      <c r="F290" s="37"/>
      <c r="G290" s="37"/>
    </row>
    <row r="291" spans="1:7" x14ac:dyDescent="0.3">
      <c r="A291" s="44" t="s">
        <v>1054</v>
      </c>
      <c r="B291" s="34" t="s">
        <v>8</v>
      </c>
      <c r="C291" s="34" t="s">
        <v>94</v>
      </c>
      <c r="D291" s="38" t="s">
        <v>1055</v>
      </c>
      <c r="E291" s="45">
        <v>0</v>
      </c>
      <c r="F291" s="45">
        <v>6.33</v>
      </c>
      <c r="G291" s="36">
        <f>ROUND(E291*F291,2)</f>
        <v>0</v>
      </c>
    </row>
    <row r="292" spans="1:7" ht="122.4" x14ac:dyDescent="0.3">
      <c r="A292" s="37"/>
      <c r="B292" s="37"/>
      <c r="C292" s="37"/>
      <c r="D292" s="38" t="s">
        <v>1053</v>
      </c>
      <c r="E292" s="37"/>
      <c r="F292" s="37"/>
      <c r="G292" s="37"/>
    </row>
    <row r="293" spans="1:7" x14ac:dyDescent="0.3">
      <c r="A293" s="44" t="s">
        <v>1056</v>
      </c>
      <c r="B293" s="34" t="s">
        <v>8</v>
      </c>
      <c r="C293" s="34" t="s">
        <v>94</v>
      </c>
      <c r="D293" s="38" t="s">
        <v>1057</v>
      </c>
      <c r="E293" s="45">
        <v>0</v>
      </c>
      <c r="F293" s="45">
        <v>7.76</v>
      </c>
      <c r="G293" s="36">
        <f>ROUND(E293*F293,2)</f>
        <v>0</v>
      </c>
    </row>
    <row r="294" spans="1:7" ht="122.4" x14ac:dyDescent="0.3">
      <c r="A294" s="37"/>
      <c r="B294" s="37"/>
      <c r="C294" s="37"/>
      <c r="D294" s="38" t="s">
        <v>1053</v>
      </c>
      <c r="E294" s="37"/>
      <c r="F294" s="37"/>
      <c r="G294" s="37"/>
    </row>
    <row r="295" spans="1:7" x14ac:dyDescent="0.3">
      <c r="A295" s="44" t="s">
        <v>1058</v>
      </c>
      <c r="B295" s="34" t="s">
        <v>8</v>
      </c>
      <c r="C295" s="34" t="s">
        <v>94</v>
      </c>
      <c r="D295" s="38" t="s">
        <v>1059</v>
      </c>
      <c r="E295" s="45">
        <v>0</v>
      </c>
      <c r="F295" s="45">
        <v>8.48</v>
      </c>
      <c r="G295" s="36">
        <f>ROUND(E295*F295,2)</f>
        <v>0</v>
      </c>
    </row>
    <row r="296" spans="1:7" ht="122.4" x14ac:dyDescent="0.3">
      <c r="A296" s="37"/>
      <c r="B296" s="37"/>
      <c r="C296" s="37"/>
      <c r="D296" s="38" t="s">
        <v>1053</v>
      </c>
      <c r="E296" s="37"/>
      <c r="F296" s="37"/>
      <c r="G296" s="37"/>
    </row>
    <row r="297" spans="1:7" x14ac:dyDescent="0.3">
      <c r="A297" s="44" t="s">
        <v>1060</v>
      </c>
      <c r="B297" s="34" t="s">
        <v>8</v>
      </c>
      <c r="C297" s="34" t="s">
        <v>94</v>
      </c>
      <c r="D297" s="38" t="s">
        <v>1061</v>
      </c>
      <c r="E297" s="45">
        <v>0</v>
      </c>
      <c r="F297" s="45">
        <v>9.91</v>
      </c>
      <c r="G297" s="36">
        <f>ROUND(E297*F297,2)</f>
        <v>0</v>
      </c>
    </row>
    <row r="298" spans="1:7" ht="122.4" x14ac:dyDescent="0.3">
      <c r="A298" s="37"/>
      <c r="B298" s="37"/>
      <c r="C298" s="37"/>
      <c r="D298" s="38" t="s">
        <v>1053</v>
      </c>
      <c r="E298" s="37"/>
      <c r="F298" s="37"/>
      <c r="G298" s="37"/>
    </row>
    <row r="299" spans="1:7" x14ac:dyDescent="0.3">
      <c r="A299" s="44" t="s">
        <v>1062</v>
      </c>
      <c r="B299" s="34" t="s">
        <v>8</v>
      </c>
      <c r="C299" s="34" t="s">
        <v>94</v>
      </c>
      <c r="D299" s="38" t="s">
        <v>1063</v>
      </c>
      <c r="E299" s="45">
        <v>0</v>
      </c>
      <c r="F299" s="45">
        <v>0.33</v>
      </c>
      <c r="G299" s="36">
        <f>ROUND(E299*F299,2)</f>
        <v>0</v>
      </c>
    </row>
    <row r="300" spans="1:7" x14ac:dyDescent="0.3">
      <c r="A300" s="37"/>
      <c r="B300" s="37"/>
      <c r="C300" s="37"/>
      <c r="D300" s="53" t="s">
        <v>1064</v>
      </c>
      <c r="E300" s="45">
        <v>1</v>
      </c>
      <c r="F300" s="45">
        <v>0</v>
      </c>
      <c r="G300" s="46">
        <f>ROUND(E300*F300,2)</f>
        <v>0</v>
      </c>
    </row>
    <row r="301" spans="1:7" ht="1.05" customHeight="1" x14ac:dyDescent="0.3">
      <c r="A301" s="47"/>
      <c r="B301" s="47"/>
      <c r="C301" s="47"/>
      <c r="D301" s="54"/>
      <c r="E301" s="47"/>
      <c r="F301" s="47"/>
      <c r="G301" s="47"/>
    </row>
    <row r="302" spans="1:7" x14ac:dyDescent="0.3">
      <c r="A302" s="42" t="s">
        <v>1065</v>
      </c>
      <c r="B302" s="42" t="s">
        <v>13</v>
      </c>
      <c r="C302" s="42" t="s">
        <v>9</v>
      </c>
      <c r="D302" s="52" t="s">
        <v>1066</v>
      </c>
      <c r="E302" s="43">
        <f>E314</f>
        <v>1</v>
      </c>
      <c r="F302" s="43">
        <f>F314</f>
        <v>0</v>
      </c>
      <c r="G302" s="43">
        <f>G314</f>
        <v>0</v>
      </c>
    </row>
    <row r="303" spans="1:7" ht="20.399999999999999" x14ac:dyDescent="0.3">
      <c r="A303" s="37"/>
      <c r="B303" s="37"/>
      <c r="C303" s="37"/>
      <c r="D303" s="38" t="s">
        <v>844</v>
      </c>
      <c r="E303" s="37"/>
      <c r="F303" s="37"/>
      <c r="G303" s="37"/>
    </row>
    <row r="304" spans="1:7" x14ac:dyDescent="0.3">
      <c r="A304" s="34" t="s">
        <v>1067</v>
      </c>
      <c r="B304" s="34" t="s">
        <v>848</v>
      </c>
      <c r="C304" s="34" t="s">
        <v>94</v>
      </c>
      <c r="D304" s="38" t="s">
        <v>1068</v>
      </c>
      <c r="E304" s="45">
        <v>0</v>
      </c>
      <c r="F304" s="45">
        <v>3.47</v>
      </c>
      <c r="G304" s="36">
        <f>ROUND(E304*F304,2)</f>
        <v>0</v>
      </c>
    </row>
    <row r="305" spans="1:7" ht="112.2" x14ac:dyDescent="0.3">
      <c r="A305" s="37"/>
      <c r="B305" s="37"/>
      <c r="C305" s="37"/>
      <c r="D305" s="38" t="s">
        <v>874</v>
      </c>
      <c r="E305" s="37"/>
      <c r="F305" s="37"/>
      <c r="G305" s="37"/>
    </row>
    <row r="306" spans="1:7" x14ac:dyDescent="0.3">
      <c r="A306" s="34" t="s">
        <v>1069</v>
      </c>
      <c r="B306" s="34" t="s">
        <v>848</v>
      </c>
      <c r="C306" s="34" t="s">
        <v>94</v>
      </c>
      <c r="D306" s="38" t="s">
        <v>1070</v>
      </c>
      <c r="E306" s="45">
        <v>0</v>
      </c>
      <c r="F306" s="45">
        <v>3.73</v>
      </c>
      <c r="G306" s="36">
        <f>ROUND(E306*F306,2)</f>
        <v>0</v>
      </c>
    </row>
    <row r="307" spans="1:7" ht="112.2" x14ac:dyDescent="0.3">
      <c r="A307" s="37"/>
      <c r="B307" s="37"/>
      <c r="C307" s="37"/>
      <c r="D307" s="38" t="s">
        <v>874</v>
      </c>
      <c r="E307" s="37"/>
      <c r="F307" s="37"/>
      <c r="G307" s="37"/>
    </row>
    <row r="308" spans="1:7" x14ac:dyDescent="0.3">
      <c r="A308" s="34" t="s">
        <v>1071</v>
      </c>
      <c r="B308" s="34" t="s">
        <v>848</v>
      </c>
      <c r="C308" s="34" t="s">
        <v>94</v>
      </c>
      <c r="D308" s="38" t="s">
        <v>1072</v>
      </c>
      <c r="E308" s="45">
        <v>0</v>
      </c>
      <c r="F308" s="45">
        <v>5.81</v>
      </c>
      <c r="G308" s="36">
        <f>ROUND(E308*F308,2)</f>
        <v>0</v>
      </c>
    </row>
    <row r="309" spans="1:7" ht="112.2" x14ac:dyDescent="0.3">
      <c r="A309" s="37"/>
      <c r="B309" s="37"/>
      <c r="C309" s="37"/>
      <c r="D309" s="38" t="s">
        <v>874</v>
      </c>
      <c r="E309" s="37"/>
      <c r="F309" s="37"/>
      <c r="G309" s="37"/>
    </row>
    <row r="310" spans="1:7" x14ac:dyDescent="0.3">
      <c r="A310" s="34" t="s">
        <v>1073</v>
      </c>
      <c r="B310" s="34" t="s">
        <v>848</v>
      </c>
      <c r="C310" s="34" t="s">
        <v>94</v>
      </c>
      <c r="D310" s="38" t="s">
        <v>1074</v>
      </c>
      <c r="E310" s="45">
        <v>0</v>
      </c>
      <c r="F310" s="45">
        <v>7.16</v>
      </c>
      <c r="G310" s="36">
        <f>ROUND(E310*F310,2)</f>
        <v>0</v>
      </c>
    </row>
    <row r="311" spans="1:7" ht="112.2" x14ac:dyDescent="0.3">
      <c r="A311" s="37"/>
      <c r="B311" s="37"/>
      <c r="C311" s="37"/>
      <c r="D311" s="38" t="s">
        <v>874</v>
      </c>
      <c r="E311" s="37"/>
      <c r="F311" s="37"/>
      <c r="G311" s="37"/>
    </row>
    <row r="312" spans="1:7" x14ac:dyDescent="0.3">
      <c r="A312" s="34" t="s">
        <v>1075</v>
      </c>
      <c r="B312" s="34" t="s">
        <v>848</v>
      </c>
      <c r="C312" s="34" t="s">
        <v>94</v>
      </c>
      <c r="D312" s="38" t="s">
        <v>1076</v>
      </c>
      <c r="E312" s="45">
        <v>0</v>
      </c>
      <c r="F312" s="45">
        <v>11.21</v>
      </c>
      <c r="G312" s="36">
        <f>ROUND(E312*F312,2)</f>
        <v>0</v>
      </c>
    </row>
    <row r="313" spans="1:7" ht="112.2" x14ac:dyDescent="0.3">
      <c r="A313" s="37"/>
      <c r="B313" s="37"/>
      <c r="C313" s="37"/>
      <c r="D313" s="38" t="s">
        <v>874</v>
      </c>
      <c r="E313" s="37"/>
      <c r="F313" s="37"/>
      <c r="G313" s="37"/>
    </row>
    <row r="314" spans="1:7" x14ac:dyDescent="0.3">
      <c r="A314" s="37"/>
      <c r="B314" s="37"/>
      <c r="C314" s="37"/>
      <c r="D314" s="53" t="s">
        <v>1077</v>
      </c>
      <c r="E314" s="45">
        <v>1</v>
      </c>
      <c r="F314" s="45">
        <v>0</v>
      </c>
      <c r="G314" s="46">
        <f>ROUND(E314*F314,2)</f>
        <v>0</v>
      </c>
    </row>
    <row r="315" spans="1:7" ht="1.05" customHeight="1" x14ac:dyDescent="0.3">
      <c r="A315" s="47"/>
      <c r="B315" s="47"/>
      <c r="C315" s="47"/>
      <c r="D315" s="54"/>
      <c r="E315" s="47"/>
      <c r="F315" s="47"/>
      <c r="G315" s="47"/>
    </row>
    <row r="316" spans="1:7" x14ac:dyDescent="0.3">
      <c r="A316" s="42" t="s">
        <v>1078</v>
      </c>
      <c r="B316" s="42" t="s">
        <v>13</v>
      </c>
      <c r="C316" s="42" t="s">
        <v>9</v>
      </c>
      <c r="D316" s="52" t="s">
        <v>1079</v>
      </c>
      <c r="E316" s="43">
        <f>E323</f>
        <v>1</v>
      </c>
      <c r="F316" s="43">
        <f>F323</f>
        <v>0</v>
      </c>
      <c r="G316" s="43">
        <f>G323</f>
        <v>0</v>
      </c>
    </row>
    <row r="317" spans="1:7" x14ac:dyDescent="0.3">
      <c r="A317" s="34" t="s">
        <v>1080</v>
      </c>
      <c r="B317" s="34" t="s">
        <v>848</v>
      </c>
      <c r="C317" s="34" t="s">
        <v>94</v>
      </c>
      <c r="D317" s="38" t="s">
        <v>1081</v>
      </c>
      <c r="E317" s="45">
        <v>0</v>
      </c>
      <c r="F317" s="45">
        <v>4.63</v>
      </c>
      <c r="G317" s="36">
        <f>ROUND(E317*F317,2)</f>
        <v>0</v>
      </c>
    </row>
    <row r="318" spans="1:7" ht="112.2" x14ac:dyDescent="0.3">
      <c r="A318" s="37"/>
      <c r="B318" s="37"/>
      <c r="C318" s="37"/>
      <c r="D318" s="38" t="s">
        <v>874</v>
      </c>
      <c r="E318" s="37"/>
      <c r="F318" s="37"/>
      <c r="G318" s="37"/>
    </row>
    <row r="319" spans="1:7" x14ac:dyDescent="0.3">
      <c r="A319" s="34" t="s">
        <v>1082</v>
      </c>
      <c r="B319" s="34" t="s">
        <v>848</v>
      </c>
      <c r="C319" s="34" t="s">
        <v>94</v>
      </c>
      <c r="D319" s="38" t="s">
        <v>1083</v>
      </c>
      <c r="E319" s="45">
        <v>0</v>
      </c>
      <c r="F319" s="45">
        <v>4.8099999999999996</v>
      </c>
      <c r="G319" s="36">
        <f>ROUND(E319*F319,2)</f>
        <v>0</v>
      </c>
    </row>
    <row r="320" spans="1:7" ht="112.2" x14ac:dyDescent="0.3">
      <c r="A320" s="37"/>
      <c r="B320" s="37"/>
      <c r="C320" s="37"/>
      <c r="D320" s="38" t="s">
        <v>874</v>
      </c>
      <c r="E320" s="37"/>
      <c r="F320" s="37"/>
      <c r="G320" s="37"/>
    </row>
    <row r="321" spans="1:7" x14ac:dyDescent="0.3">
      <c r="A321" s="34" t="s">
        <v>1084</v>
      </c>
      <c r="B321" s="34" t="s">
        <v>848</v>
      </c>
      <c r="C321" s="34" t="s">
        <v>94</v>
      </c>
      <c r="D321" s="38" t="s">
        <v>1085</v>
      </c>
      <c r="E321" s="45">
        <v>0</v>
      </c>
      <c r="F321" s="45">
        <v>6.58</v>
      </c>
      <c r="G321" s="36">
        <f>ROUND(E321*F321,2)</f>
        <v>0</v>
      </c>
    </row>
    <row r="322" spans="1:7" ht="112.2" x14ac:dyDescent="0.3">
      <c r="A322" s="37"/>
      <c r="B322" s="37"/>
      <c r="C322" s="37"/>
      <c r="D322" s="38" t="s">
        <v>874</v>
      </c>
      <c r="E322" s="37"/>
      <c r="F322" s="37"/>
      <c r="G322" s="37"/>
    </row>
    <row r="323" spans="1:7" x14ac:dyDescent="0.3">
      <c r="A323" s="37"/>
      <c r="B323" s="37"/>
      <c r="C323" s="37"/>
      <c r="D323" s="53" t="s">
        <v>1086</v>
      </c>
      <c r="E323" s="45">
        <v>1</v>
      </c>
      <c r="F323" s="45">
        <v>0</v>
      </c>
      <c r="G323" s="46">
        <f>ROUND(E323*F323,2)</f>
        <v>0</v>
      </c>
    </row>
    <row r="324" spans="1:7" ht="1.05" customHeight="1" x14ac:dyDescent="0.3">
      <c r="A324" s="47"/>
      <c r="B324" s="47"/>
      <c r="C324" s="47"/>
      <c r="D324" s="54"/>
      <c r="E324" s="47"/>
      <c r="F324" s="47"/>
      <c r="G324" s="47"/>
    </row>
    <row r="325" spans="1:7" x14ac:dyDescent="0.3">
      <c r="A325" s="42" t="s">
        <v>1087</v>
      </c>
      <c r="B325" s="42" t="s">
        <v>13</v>
      </c>
      <c r="C325" s="42" t="s">
        <v>9</v>
      </c>
      <c r="D325" s="52" t="s">
        <v>1088</v>
      </c>
      <c r="E325" s="43">
        <f>E332</f>
        <v>1</v>
      </c>
      <c r="F325" s="43">
        <f>F332</f>
        <v>0</v>
      </c>
      <c r="G325" s="43">
        <f>G332</f>
        <v>0</v>
      </c>
    </row>
    <row r="326" spans="1:7" ht="20.399999999999999" x14ac:dyDescent="0.3">
      <c r="A326" s="37"/>
      <c r="B326" s="37"/>
      <c r="C326" s="37"/>
      <c r="D326" s="38" t="s">
        <v>844</v>
      </c>
      <c r="E326" s="37"/>
      <c r="F326" s="37"/>
      <c r="G326" s="37"/>
    </row>
    <row r="327" spans="1:7" x14ac:dyDescent="0.3">
      <c r="A327" s="44" t="s">
        <v>1089</v>
      </c>
      <c r="B327" s="34" t="s">
        <v>8</v>
      </c>
      <c r="C327" s="34" t="s">
        <v>94</v>
      </c>
      <c r="D327" s="38" t="s">
        <v>1090</v>
      </c>
      <c r="E327" s="45">
        <v>0</v>
      </c>
      <c r="F327" s="45">
        <v>5.43</v>
      </c>
      <c r="G327" s="36">
        <f>ROUND(E327*F327,2)</f>
        <v>0</v>
      </c>
    </row>
    <row r="328" spans="1:7" ht="112.2" x14ac:dyDescent="0.3">
      <c r="A328" s="37"/>
      <c r="B328" s="37"/>
      <c r="C328" s="37"/>
      <c r="D328" s="38" t="s">
        <v>874</v>
      </c>
      <c r="E328" s="37"/>
      <c r="F328" s="37"/>
      <c r="G328" s="37"/>
    </row>
    <row r="329" spans="1:7" x14ac:dyDescent="0.3">
      <c r="A329" s="44" t="s">
        <v>1091</v>
      </c>
      <c r="B329" s="34" t="s">
        <v>8</v>
      </c>
      <c r="C329" s="34" t="s">
        <v>94</v>
      </c>
      <c r="D329" s="38" t="s">
        <v>1092</v>
      </c>
      <c r="E329" s="45">
        <v>0</v>
      </c>
      <c r="F329" s="45">
        <v>5.67</v>
      </c>
      <c r="G329" s="36">
        <f>ROUND(E329*F329,2)</f>
        <v>0</v>
      </c>
    </row>
    <row r="330" spans="1:7" ht="112.2" x14ac:dyDescent="0.3">
      <c r="A330" s="37"/>
      <c r="B330" s="37"/>
      <c r="C330" s="37"/>
      <c r="D330" s="38" t="s">
        <v>874</v>
      </c>
      <c r="E330" s="37"/>
      <c r="F330" s="37"/>
      <c r="G330" s="37"/>
    </row>
    <row r="331" spans="1:7" x14ac:dyDescent="0.3">
      <c r="A331" s="44" t="s">
        <v>1093</v>
      </c>
      <c r="B331" s="34" t="s">
        <v>8</v>
      </c>
      <c r="C331" s="34" t="s">
        <v>94</v>
      </c>
      <c r="D331" s="38" t="s">
        <v>1094</v>
      </c>
      <c r="E331" s="45">
        <v>0</v>
      </c>
      <c r="F331" s="45">
        <v>2.54</v>
      </c>
      <c r="G331" s="36">
        <f>ROUND(E331*F331,2)</f>
        <v>0</v>
      </c>
    </row>
    <row r="332" spans="1:7" x14ac:dyDescent="0.3">
      <c r="A332" s="37"/>
      <c r="B332" s="37"/>
      <c r="C332" s="37"/>
      <c r="D332" s="53" t="s">
        <v>1095</v>
      </c>
      <c r="E332" s="45">
        <v>1</v>
      </c>
      <c r="F332" s="45">
        <v>0</v>
      </c>
      <c r="G332" s="46">
        <f>ROUND(E332*F332,2)</f>
        <v>0</v>
      </c>
    </row>
    <row r="333" spans="1:7" ht="1.05" customHeight="1" x14ac:dyDescent="0.3">
      <c r="A333" s="47"/>
      <c r="B333" s="47"/>
      <c r="C333" s="47"/>
      <c r="D333" s="54"/>
      <c r="E333" s="47"/>
      <c r="F333" s="47"/>
      <c r="G333" s="47"/>
    </row>
    <row r="334" spans="1:7" x14ac:dyDescent="0.3">
      <c r="A334" s="42" t="s">
        <v>1096</v>
      </c>
      <c r="B334" s="42" t="s">
        <v>13</v>
      </c>
      <c r="C334" s="42" t="s">
        <v>9</v>
      </c>
      <c r="D334" s="52" t="s">
        <v>458</v>
      </c>
      <c r="E334" s="43">
        <f>E352</f>
        <v>1</v>
      </c>
      <c r="F334" s="43">
        <f>F352</f>
        <v>0</v>
      </c>
      <c r="G334" s="43">
        <f>G352</f>
        <v>0</v>
      </c>
    </row>
    <row r="335" spans="1:7" ht="20.399999999999999" x14ac:dyDescent="0.3">
      <c r="A335" s="37"/>
      <c r="B335" s="37"/>
      <c r="C335" s="37"/>
      <c r="D335" s="38" t="s">
        <v>844</v>
      </c>
      <c r="E335" s="37"/>
      <c r="F335" s="37"/>
      <c r="G335" s="37"/>
    </row>
    <row r="336" spans="1:7" x14ac:dyDescent="0.3">
      <c r="A336" s="44" t="s">
        <v>1097</v>
      </c>
      <c r="B336" s="34" t="s">
        <v>8</v>
      </c>
      <c r="C336" s="34" t="s">
        <v>94</v>
      </c>
      <c r="D336" s="38" t="s">
        <v>1098</v>
      </c>
      <c r="E336" s="45">
        <v>0</v>
      </c>
      <c r="F336" s="45">
        <v>6.31</v>
      </c>
      <c r="G336" s="36">
        <f>ROUND(E336*F336,2)</f>
        <v>0</v>
      </c>
    </row>
    <row r="337" spans="1:7" ht="112.2" x14ac:dyDescent="0.3">
      <c r="A337" s="37"/>
      <c r="B337" s="37"/>
      <c r="C337" s="37"/>
      <c r="D337" s="38" t="s">
        <v>874</v>
      </c>
      <c r="E337" s="37"/>
      <c r="F337" s="37"/>
      <c r="G337" s="37"/>
    </row>
    <row r="338" spans="1:7" x14ac:dyDescent="0.3">
      <c r="A338" s="44" t="s">
        <v>1099</v>
      </c>
      <c r="B338" s="34" t="s">
        <v>8</v>
      </c>
      <c r="C338" s="34" t="s">
        <v>94</v>
      </c>
      <c r="D338" s="38" t="s">
        <v>1100</v>
      </c>
      <c r="E338" s="45">
        <v>0</v>
      </c>
      <c r="F338" s="45">
        <v>8.25</v>
      </c>
      <c r="G338" s="36">
        <f>ROUND(E338*F338,2)</f>
        <v>0</v>
      </c>
    </row>
    <row r="339" spans="1:7" ht="112.2" x14ac:dyDescent="0.3">
      <c r="A339" s="37"/>
      <c r="B339" s="37"/>
      <c r="C339" s="37"/>
      <c r="D339" s="38" t="s">
        <v>874</v>
      </c>
      <c r="E339" s="37"/>
      <c r="F339" s="37"/>
      <c r="G339" s="37"/>
    </row>
    <row r="340" spans="1:7" x14ac:dyDescent="0.3">
      <c r="A340" s="44" t="s">
        <v>1101</v>
      </c>
      <c r="B340" s="34" t="s">
        <v>8</v>
      </c>
      <c r="C340" s="34" t="s">
        <v>94</v>
      </c>
      <c r="D340" s="38" t="s">
        <v>1102</v>
      </c>
      <c r="E340" s="45">
        <v>0</v>
      </c>
      <c r="F340" s="45">
        <v>12.8</v>
      </c>
      <c r="G340" s="36">
        <f>ROUND(E340*F340,2)</f>
        <v>0</v>
      </c>
    </row>
    <row r="341" spans="1:7" ht="112.2" x14ac:dyDescent="0.3">
      <c r="A341" s="37"/>
      <c r="B341" s="37"/>
      <c r="C341" s="37"/>
      <c r="D341" s="38" t="s">
        <v>874</v>
      </c>
      <c r="E341" s="37"/>
      <c r="F341" s="37"/>
      <c r="G341" s="37"/>
    </row>
    <row r="342" spans="1:7" x14ac:dyDescent="0.3">
      <c r="A342" s="44" t="s">
        <v>1103</v>
      </c>
      <c r="B342" s="34" t="s">
        <v>8</v>
      </c>
      <c r="C342" s="34" t="s">
        <v>94</v>
      </c>
      <c r="D342" s="38" t="s">
        <v>1104</v>
      </c>
      <c r="E342" s="45">
        <v>0</v>
      </c>
      <c r="F342" s="45">
        <v>15.91</v>
      </c>
      <c r="G342" s="36">
        <f>ROUND(E342*F342,2)</f>
        <v>0</v>
      </c>
    </row>
    <row r="343" spans="1:7" ht="112.2" x14ac:dyDescent="0.3">
      <c r="A343" s="37"/>
      <c r="B343" s="37"/>
      <c r="C343" s="37"/>
      <c r="D343" s="38" t="s">
        <v>874</v>
      </c>
      <c r="E343" s="37"/>
      <c r="F343" s="37"/>
      <c r="G343" s="37"/>
    </row>
    <row r="344" spans="1:7" x14ac:dyDescent="0.3">
      <c r="A344" s="44" t="s">
        <v>1105</v>
      </c>
      <c r="B344" s="34" t="s">
        <v>8</v>
      </c>
      <c r="C344" s="34" t="s">
        <v>94</v>
      </c>
      <c r="D344" s="38" t="s">
        <v>1106</v>
      </c>
      <c r="E344" s="45">
        <v>0</v>
      </c>
      <c r="F344" s="45">
        <v>15.91</v>
      </c>
      <c r="G344" s="36">
        <f>ROUND(E344*F344,2)</f>
        <v>0</v>
      </c>
    </row>
    <row r="345" spans="1:7" ht="112.2" x14ac:dyDescent="0.3">
      <c r="A345" s="37"/>
      <c r="B345" s="37"/>
      <c r="C345" s="37"/>
      <c r="D345" s="38" t="s">
        <v>874</v>
      </c>
      <c r="E345" s="37"/>
      <c r="F345" s="37"/>
      <c r="G345" s="37"/>
    </row>
    <row r="346" spans="1:7" x14ac:dyDescent="0.3">
      <c r="A346" s="44" t="s">
        <v>1107</v>
      </c>
      <c r="B346" s="34" t="s">
        <v>8</v>
      </c>
      <c r="C346" s="34" t="s">
        <v>94</v>
      </c>
      <c r="D346" s="38" t="s">
        <v>1108</v>
      </c>
      <c r="E346" s="45">
        <v>0</v>
      </c>
      <c r="F346" s="45">
        <v>40.33</v>
      </c>
      <c r="G346" s="36">
        <f>ROUND(E346*F346,2)</f>
        <v>0</v>
      </c>
    </row>
    <row r="347" spans="1:7" ht="112.2" x14ac:dyDescent="0.3">
      <c r="A347" s="37"/>
      <c r="B347" s="37"/>
      <c r="C347" s="37"/>
      <c r="D347" s="38" t="s">
        <v>874</v>
      </c>
      <c r="E347" s="37"/>
      <c r="F347" s="37"/>
      <c r="G347" s="37"/>
    </row>
    <row r="348" spans="1:7" x14ac:dyDescent="0.3">
      <c r="A348" s="44" t="s">
        <v>1109</v>
      </c>
      <c r="B348" s="34" t="s">
        <v>8</v>
      </c>
      <c r="C348" s="34" t="s">
        <v>94</v>
      </c>
      <c r="D348" s="38" t="s">
        <v>1110</v>
      </c>
      <c r="E348" s="45">
        <v>0</v>
      </c>
      <c r="F348" s="45">
        <v>70.849999999999994</v>
      </c>
      <c r="G348" s="36">
        <f>ROUND(E348*F348,2)</f>
        <v>0</v>
      </c>
    </row>
    <row r="349" spans="1:7" ht="91.8" x14ac:dyDescent="0.3">
      <c r="A349" s="37"/>
      <c r="B349" s="37"/>
      <c r="C349" s="37"/>
      <c r="D349" s="38" t="s">
        <v>861</v>
      </c>
      <c r="E349" s="37"/>
      <c r="F349" s="37"/>
      <c r="G349" s="37"/>
    </row>
    <row r="350" spans="1:7" x14ac:dyDescent="0.3">
      <c r="A350" s="44" t="s">
        <v>1111</v>
      </c>
      <c r="B350" s="34" t="s">
        <v>8</v>
      </c>
      <c r="C350" s="34" t="s">
        <v>94</v>
      </c>
      <c r="D350" s="38" t="s">
        <v>1112</v>
      </c>
      <c r="E350" s="45">
        <v>0</v>
      </c>
      <c r="F350" s="45">
        <v>122.08</v>
      </c>
      <c r="G350" s="36">
        <f>ROUND(E350*F350,2)</f>
        <v>0</v>
      </c>
    </row>
    <row r="351" spans="1:7" ht="91.8" x14ac:dyDescent="0.3">
      <c r="A351" s="37"/>
      <c r="B351" s="37"/>
      <c r="C351" s="37"/>
      <c r="D351" s="38" t="s">
        <v>861</v>
      </c>
      <c r="E351" s="37"/>
      <c r="F351" s="37"/>
      <c r="G351" s="37"/>
    </row>
    <row r="352" spans="1:7" x14ac:dyDescent="0.3">
      <c r="A352" s="37"/>
      <c r="B352" s="37"/>
      <c r="C352" s="37"/>
      <c r="D352" s="53" t="s">
        <v>1113</v>
      </c>
      <c r="E352" s="45">
        <v>1</v>
      </c>
      <c r="F352" s="45">
        <v>0</v>
      </c>
      <c r="G352" s="46">
        <f>ROUND(E352*F352,2)</f>
        <v>0</v>
      </c>
    </row>
    <row r="353" spans="1:7" ht="1.05" customHeight="1" x14ac:dyDescent="0.3">
      <c r="A353" s="47"/>
      <c r="B353" s="47"/>
      <c r="C353" s="47"/>
      <c r="D353" s="54"/>
      <c r="E353" s="47"/>
      <c r="F353" s="47"/>
      <c r="G353" s="47"/>
    </row>
    <row r="354" spans="1:7" x14ac:dyDescent="0.3">
      <c r="A354" s="42" t="s">
        <v>1114</v>
      </c>
      <c r="B354" s="42" t="s">
        <v>13</v>
      </c>
      <c r="C354" s="42" t="s">
        <v>9</v>
      </c>
      <c r="D354" s="52" t="s">
        <v>1115</v>
      </c>
      <c r="E354" s="43">
        <f>E362</f>
        <v>1</v>
      </c>
      <c r="F354" s="43">
        <f>F362</f>
        <v>0</v>
      </c>
      <c r="G354" s="43">
        <f>G362</f>
        <v>0</v>
      </c>
    </row>
    <row r="355" spans="1:7" ht="20.399999999999999" x14ac:dyDescent="0.3">
      <c r="A355" s="37"/>
      <c r="B355" s="37"/>
      <c r="C355" s="37"/>
      <c r="D355" s="38" t="s">
        <v>844</v>
      </c>
      <c r="E355" s="37"/>
      <c r="F355" s="37"/>
      <c r="G355" s="37"/>
    </row>
    <row r="356" spans="1:7" x14ac:dyDescent="0.3">
      <c r="A356" s="34" t="s">
        <v>1116</v>
      </c>
      <c r="B356" s="34" t="s">
        <v>848</v>
      </c>
      <c r="C356" s="34" t="s">
        <v>94</v>
      </c>
      <c r="D356" s="38" t="s">
        <v>1117</v>
      </c>
      <c r="E356" s="45">
        <v>0</v>
      </c>
      <c r="F356" s="45">
        <v>1.23</v>
      </c>
      <c r="G356" s="36">
        <f>ROUND(E356*F356,2)</f>
        <v>0</v>
      </c>
    </row>
    <row r="357" spans="1:7" ht="112.2" x14ac:dyDescent="0.3">
      <c r="A357" s="37"/>
      <c r="B357" s="37"/>
      <c r="C357" s="37"/>
      <c r="D357" s="38" t="s">
        <v>850</v>
      </c>
      <c r="E357" s="37"/>
      <c r="F357" s="37"/>
      <c r="G357" s="37"/>
    </row>
    <row r="358" spans="1:7" x14ac:dyDescent="0.3">
      <c r="A358" s="34" t="s">
        <v>1118</v>
      </c>
      <c r="B358" s="34" t="s">
        <v>848</v>
      </c>
      <c r="C358" s="34" t="s">
        <v>94</v>
      </c>
      <c r="D358" s="38" t="s">
        <v>1119</v>
      </c>
      <c r="E358" s="45">
        <v>0</v>
      </c>
      <c r="F358" s="45">
        <v>2.5099999999999998</v>
      </c>
      <c r="G358" s="36">
        <f>ROUND(E358*F358,2)</f>
        <v>0</v>
      </c>
    </row>
    <row r="359" spans="1:7" ht="112.2" x14ac:dyDescent="0.3">
      <c r="A359" s="37"/>
      <c r="B359" s="37"/>
      <c r="C359" s="37"/>
      <c r="D359" s="38" t="s">
        <v>874</v>
      </c>
      <c r="E359" s="37"/>
      <c r="F359" s="37"/>
      <c r="G359" s="37"/>
    </row>
    <row r="360" spans="1:7" x14ac:dyDescent="0.3">
      <c r="A360" s="34" t="s">
        <v>1120</v>
      </c>
      <c r="B360" s="34" t="s">
        <v>848</v>
      </c>
      <c r="C360" s="34" t="s">
        <v>94</v>
      </c>
      <c r="D360" s="38" t="s">
        <v>1121</v>
      </c>
      <c r="E360" s="45">
        <v>0</v>
      </c>
      <c r="F360" s="45">
        <v>4.03</v>
      </c>
      <c r="G360" s="36">
        <f>ROUND(E360*F360,2)</f>
        <v>0</v>
      </c>
    </row>
    <row r="361" spans="1:7" ht="112.2" x14ac:dyDescent="0.3">
      <c r="A361" s="37"/>
      <c r="B361" s="37"/>
      <c r="C361" s="37"/>
      <c r="D361" s="38" t="s">
        <v>874</v>
      </c>
      <c r="E361" s="37"/>
      <c r="F361" s="37"/>
      <c r="G361" s="37"/>
    </row>
    <row r="362" spans="1:7" x14ac:dyDescent="0.3">
      <c r="A362" s="37"/>
      <c r="B362" s="37"/>
      <c r="C362" s="37"/>
      <c r="D362" s="53" t="s">
        <v>1122</v>
      </c>
      <c r="E362" s="45">
        <v>1</v>
      </c>
      <c r="F362" s="45">
        <v>0</v>
      </c>
      <c r="G362" s="46">
        <f>ROUND(E362*F362,2)</f>
        <v>0</v>
      </c>
    </row>
    <row r="363" spans="1:7" ht="1.05" customHeight="1" x14ac:dyDescent="0.3">
      <c r="A363" s="47"/>
      <c r="B363" s="47"/>
      <c r="C363" s="47"/>
      <c r="D363" s="54"/>
      <c r="E363" s="47"/>
      <c r="F363" s="47"/>
      <c r="G363" s="47"/>
    </row>
    <row r="364" spans="1:7" x14ac:dyDescent="0.3">
      <c r="A364" s="42" t="s">
        <v>1123</v>
      </c>
      <c r="B364" s="42" t="s">
        <v>13</v>
      </c>
      <c r="C364" s="42" t="s">
        <v>9</v>
      </c>
      <c r="D364" s="52" t="s">
        <v>1124</v>
      </c>
      <c r="E364" s="43">
        <f>E376</f>
        <v>1</v>
      </c>
      <c r="F364" s="43">
        <f>F376</f>
        <v>0</v>
      </c>
      <c r="G364" s="43">
        <f>G376</f>
        <v>0</v>
      </c>
    </row>
    <row r="365" spans="1:7" ht="20.399999999999999" x14ac:dyDescent="0.3">
      <c r="A365" s="37"/>
      <c r="B365" s="37"/>
      <c r="C365" s="37"/>
      <c r="D365" s="38" t="s">
        <v>844</v>
      </c>
      <c r="E365" s="37"/>
      <c r="F365" s="37"/>
      <c r="G365" s="37"/>
    </row>
    <row r="366" spans="1:7" x14ac:dyDescent="0.3">
      <c r="A366" s="34" t="s">
        <v>1125</v>
      </c>
      <c r="B366" s="34" t="s">
        <v>848</v>
      </c>
      <c r="C366" s="34" t="s">
        <v>94</v>
      </c>
      <c r="D366" s="38" t="s">
        <v>1126</v>
      </c>
      <c r="E366" s="45">
        <v>0</v>
      </c>
      <c r="F366" s="45">
        <v>2.5099999999999998</v>
      </c>
      <c r="G366" s="36">
        <f>ROUND(E366*F366,2)</f>
        <v>0</v>
      </c>
    </row>
    <row r="367" spans="1:7" ht="112.2" x14ac:dyDescent="0.3">
      <c r="A367" s="37"/>
      <c r="B367" s="37"/>
      <c r="C367" s="37"/>
      <c r="D367" s="38" t="s">
        <v>874</v>
      </c>
      <c r="E367" s="37"/>
      <c r="F367" s="37"/>
      <c r="G367" s="37"/>
    </row>
    <row r="368" spans="1:7" x14ac:dyDescent="0.3">
      <c r="A368" s="34" t="s">
        <v>1127</v>
      </c>
      <c r="B368" s="34" t="s">
        <v>848</v>
      </c>
      <c r="C368" s="34" t="s">
        <v>94</v>
      </c>
      <c r="D368" s="38" t="s">
        <v>1128</v>
      </c>
      <c r="E368" s="45">
        <v>0</v>
      </c>
      <c r="F368" s="45">
        <v>3.02</v>
      </c>
      <c r="G368" s="36">
        <f>ROUND(E368*F368,2)</f>
        <v>0</v>
      </c>
    </row>
    <row r="369" spans="1:7" ht="112.2" x14ac:dyDescent="0.3">
      <c r="A369" s="37"/>
      <c r="B369" s="37"/>
      <c r="C369" s="37"/>
      <c r="D369" s="38" t="s">
        <v>874</v>
      </c>
      <c r="E369" s="37"/>
      <c r="F369" s="37"/>
      <c r="G369" s="37"/>
    </row>
    <row r="370" spans="1:7" x14ac:dyDescent="0.3">
      <c r="A370" s="34" t="s">
        <v>1129</v>
      </c>
      <c r="B370" s="34" t="s">
        <v>848</v>
      </c>
      <c r="C370" s="34" t="s">
        <v>94</v>
      </c>
      <c r="D370" s="38" t="s">
        <v>1130</v>
      </c>
      <c r="E370" s="45">
        <v>0</v>
      </c>
      <c r="F370" s="45">
        <v>3.75</v>
      </c>
      <c r="G370" s="36">
        <f>ROUND(E370*F370,2)</f>
        <v>0</v>
      </c>
    </row>
    <row r="371" spans="1:7" ht="112.2" x14ac:dyDescent="0.3">
      <c r="A371" s="37"/>
      <c r="B371" s="37"/>
      <c r="C371" s="37"/>
      <c r="D371" s="38" t="s">
        <v>874</v>
      </c>
      <c r="E371" s="37"/>
      <c r="F371" s="37"/>
      <c r="G371" s="37"/>
    </row>
    <row r="372" spans="1:7" x14ac:dyDescent="0.3">
      <c r="A372" s="34" t="s">
        <v>1131</v>
      </c>
      <c r="B372" s="34" t="s">
        <v>848</v>
      </c>
      <c r="C372" s="34" t="s">
        <v>94</v>
      </c>
      <c r="D372" s="38" t="s">
        <v>1132</v>
      </c>
      <c r="E372" s="45">
        <v>0</v>
      </c>
      <c r="F372" s="45">
        <v>5.78</v>
      </c>
      <c r="G372" s="36">
        <f>ROUND(E372*F372,2)</f>
        <v>0</v>
      </c>
    </row>
    <row r="373" spans="1:7" ht="112.2" x14ac:dyDescent="0.3">
      <c r="A373" s="37"/>
      <c r="B373" s="37"/>
      <c r="C373" s="37"/>
      <c r="D373" s="38" t="s">
        <v>874</v>
      </c>
      <c r="E373" s="37"/>
      <c r="F373" s="37"/>
      <c r="G373" s="37"/>
    </row>
    <row r="374" spans="1:7" x14ac:dyDescent="0.3">
      <c r="A374" s="34" t="s">
        <v>1133</v>
      </c>
      <c r="B374" s="34" t="s">
        <v>848</v>
      </c>
      <c r="C374" s="34" t="s">
        <v>94</v>
      </c>
      <c r="D374" s="38" t="s">
        <v>1134</v>
      </c>
      <c r="E374" s="45">
        <v>0</v>
      </c>
      <c r="F374" s="45">
        <v>10.119999999999999</v>
      </c>
      <c r="G374" s="36">
        <f>ROUND(E374*F374,2)</f>
        <v>0</v>
      </c>
    </row>
    <row r="375" spans="1:7" ht="112.2" x14ac:dyDescent="0.3">
      <c r="A375" s="37"/>
      <c r="B375" s="37"/>
      <c r="C375" s="37"/>
      <c r="D375" s="38" t="s">
        <v>874</v>
      </c>
      <c r="E375" s="37"/>
      <c r="F375" s="37"/>
      <c r="G375" s="37"/>
    </row>
    <row r="376" spans="1:7" x14ac:dyDescent="0.3">
      <c r="A376" s="37"/>
      <c r="B376" s="37"/>
      <c r="C376" s="37"/>
      <c r="D376" s="53" t="s">
        <v>1135</v>
      </c>
      <c r="E376" s="45">
        <v>1</v>
      </c>
      <c r="F376" s="45">
        <v>0</v>
      </c>
      <c r="G376" s="46">
        <f>ROUND(E376*F376,2)</f>
        <v>0</v>
      </c>
    </row>
    <row r="377" spans="1:7" ht="1.05" customHeight="1" x14ac:dyDescent="0.3">
      <c r="A377" s="47"/>
      <c r="B377" s="47"/>
      <c r="C377" s="47"/>
      <c r="D377" s="54"/>
      <c r="E377" s="47"/>
      <c r="F377" s="47"/>
      <c r="G377" s="47"/>
    </row>
    <row r="378" spans="1:7" x14ac:dyDescent="0.3">
      <c r="A378" s="42" t="s">
        <v>1136</v>
      </c>
      <c r="B378" s="42" t="s">
        <v>13</v>
      </c>
      <c r="C378" s="42" t="s">
        <v>9</v>
      </c>
      <c r="D378" s="52" t="s">
        <v>1137</v>
      </c>
      <c r="E378" s="43">
        <f>E456</f>
        <v>1</v>
      </c>
      <c r="F378" s="43">
        <f>F456</f>
        <v>0</v>
      </c>
      <c r="G378" s="43">
        <f>G456</f>
        <v>0</v>
      </c>
    </row>
    <row r="379" spans="1:7" ht="20.399999999999999" x14ac:dyDescent="0.3">
      <c r="A379" s="37"/>
      <c r="B379" s="37"/>
      <c r="C379" s="37"/>
      <c r="D379" s="38" t="s">
        <v>844</v>
      </c>
      <c r="E379" s="37"/>
      <c r="F379" s="37"/>
      <c r="G379" s="37"/>
    </row>
    <row r="380" spans="1:7" ht="20.399999999999999" x14ac:dyDescent="0.3">
      <c r="A380" s="44" t="s">
        <v>1138</v>
      </c>
      <c r="B380" s="34" t="s">
        <v>8</v>
      </c>
      <c r="C380" s="34" t="s">
        <v>94</v>
      </c>
      <c r="D380" s="38" t="s">
        <v>1139</v>
      </c>
      <c r="E380" s="45">
        <v>0</v>
      </c>
      <c r="F380" s="45">
        <v>10.15</v>
      </c>
      <c r="G380" s="36">
        <f>ROUND(E380*F380,2)</f>
        <v>0</v>
      </c>
    </row>
    <row r="381" spans="1:7" ht="71.400000000000006" x14ac:dyDescent="0.3">
      <c r="A381" s="37"/>
      <c r="B381" s="37"/>
      <c r="C381" s="37"/>
      <c r="D381" s="38" t="s">
        <v>1140</v>
      </c>
      <c r="E381" s="37"/>
      <c r="F381" s="37"/>
      <c r="G381" s="37"/>
    </row>
    <row r="382" spans="1:7" ht="20.399999999999999" x14ac:dyDescent="0.3">
      <c r="A382" s="44" t="s">
        <v>1141</v>
      </c>
      <c r="B382" s="34" t="s">
        <v>8</v>
      </c>
      <c r="C382" s="34" t="s">
        <v>94</v>
      </c>
      <c r="D382" s="38" t="s">
        <v>1142</v>
      </c>
      <c r="E382" s="45">
        <v>0</v>
      </c>
      <c r="F382" s="45">
        <v>12.44</v>
      </c>
      <c r="G382" s="36">
        <f>ROUND(E382*F382,2)</f>
        <v>0</v>
      </c>
    </row>
    <row r="383" spans="1:7" ht="71.400000000000006" x14ac:dyDescent="0.3">
      <c r="A383" s="37"/>
      <c r="B383" s="37"/>
      <c r="C383" s="37"/>
      <c r="D383" s="38" t="s">
        <v>1140</v>
      </c>
      <c r="E383" s="37"/>
      <c r="F383" s="37"/>
      <c r="G383" s="37"/>
    </row>
    <row r="384" spans="1:7" ht="20.399999999999999" x14ac:dyDescent="0.3">
      <c r="A384" s="44" t="s">
        <v>1143</v>
      </c>
      <c r="B384" s="34" t="s">
        <v>8</v>
      </c>
      <c r="C384" s="34" t="s">
        <v>94</v>
      </c>
      <c r="D384" s="38" t="s">
        <v>1144</v>
      </c>
      <c r="E384" s="45">
        <v>0</v>
      </c>
      <c r="F384" s="45">
        <v>16.43</v>
      </c>
      <c r="G384" s="36">
        <f>ROUND(E384*F384,2)</f>
        <v>0</v>
      </c>
    </row>
    <row r="385" spans="1:7" ht="71.400000000000006" x14ac:dyDescent="0.3">
      <c r="A385" s="37"/>
      <c r="B385" s="37"/>
      <c r="C385" s="37"/>
      <c r="D385" s="38" t="s">
        <v>1140</v>
      </c>
      <c r="E385" s="37"/>
      <c r="F385" s="37"/>
      <c r="G385" s="37"/>
    </row>
    <row r="386" spans="1:7" ht="20.399999999999999" x14ac:dyDescent="0.3">
      <c r="A386" s="44" t="s">
        <v>1145</v>
      </c>
      <c r="B386" s="34" t="s">
        <v>8</v>
      </c>
      <c r="C386" s="34" t="s">
        <v>94</v>
      </c>
      <c r="D386" s="38" t="s">
        <v>1146</v>
      </c>
      <c r="E386" s="45">
        <v>0</v>
      </c>
      <c r="F386" s="45">
        <v>18.72</v>
      </c>
      <c r="G386" s="36">
        <f>ROUND(E386*F386,2)</f>
        <v>0</v>
      </c>
    </row>
    <row r="387" spans="1:7" ht="71.400000000000006" x14ac:dyDescent="0.3">
      <c r="A387" s="37"/>
      <c r="B387" s="37"/>
      <c r="C387" s="37"/>
      <c r="D387" s="38" t="s">
        <v>1140</v>
      </c>
      <c r="E387" s="37"/>
      <c r="F387" s="37"/>
      <c r="G387" s="37"/>
    </row>
    <row r="388" spans="1:7" ht="20.399999999999999" x14ac:dyDescent="0.3">
      <c r="A388" s="44" t="s">
        <v>1147</v>
      </c>
      <c r="B388" s="34" t="s">
        <v>8</v>
      </c>
      <c r="C388" s="34" t="s">
        <v>94</v>
      </c>
      <c r="D388" s="38" t="s">
        <v>1148</v>
      </c>
      <c r="E388" s="45">
        <v>0</v>
      </c>
      <c r="F388" s="45">
        <v>21.14</v>
      </c>
      <c r="G388" s="36">
        <f>ROUND(E388*F388,2)</f>
        <v>0</v>
      </c>
    </row>
    <row r="389" spans="1:7" ht="71.400000000000006" x14ac:dyDescent="0.3">
      <c r="A389" s="37"/>
      <c r="B389" s="37"/>
      <c r="C389" s="37"/>
      <c r="D389" s="38" t="s">
        <v>1140</v>
      </c>
      <c r="E389" s="37"/>
      <c r="F389" s="37"/>
      <c r="G389" s="37"/>
    </row>
    <row r="390" spans="1:7" ht="20.399999999999999" x14ac:dyDescent="0.3">
      <c r="A390" s="44" t="s">
        <v>1149</v>
      </c>
      <c r="B390" s="34" t="s">
        <v>8</v>
      </c>
      <c r="C390" s="34" t="s">
        <v>94</v>
      </c>
      <c r="D390" s="38" t="s">
        <v>1150</v>
      </c>
      <c r="E390" s="45">
        <v>0</v>
      </c>
      <c r="F390" s="45">
        <v>24.99</v>
      </c>
      <c r="G390" s="36">
        <f>ROUND(E390*F390,2)</f>
        <v>0</v>
      </c>
    </row>
    <row r="391" spans="1:7" ht="71.400000000000006" x14ac:dyDescent="0.3">
      <c r="A391" s="37"/>
      <c r="B391" s="37"/>
      <c r="C391" s="37"/>
      <c r="D391" s="38" t="s">
        <v>1140</v>
      </c>
      <c r="E391" s="37"/>
      <c r="F391" s="37"/>
      <c r="G391" s="37"/>
    </row>
    <row r="392" spans="1:7" ht="20.399999999999999" x14ac:dyDescent="0.3">
      <c r="A392" s="44" t="s">
        <v>1151</v>
      </c>
      <c r="B392" s="34" t="s">
        <v>8</v>
      </c>
      <c r="C392" s="34" t="s">
        <v>94</v>
      </c>
      <c r="D392" s="38" t="s">
        <v>1152</v>
      </c>
      <c r="E392" s="45">
        <v>0</v>
      </c>
      <c r="F392" s="45">
        <v>27.28</v>
      </c>
      <c r="G392" s="36">
        <f>ROUND(E392*F392,2)</f>
        <v>0</v>
      </c>
    </row>
    <row r="393" spans="1:7" ht="71.400000000000006" x14ac:dyDescent="0.3">
      <c r="A393" s="37"/>
      <c r="B393" s="37"/>
      <c r="C393" s="37"/>
      <c r="D393" s="38" t="s">
        <v>1140</v>
      </c>
      <c r="E393" s="37"/>
      <c r="F393" s="37"/>
      <c r="G393" s="37"/>
    </row>
    <row r="394" spans="1:7" ht="20.399999999999999" x14ac:dyDescent="0.3">
      <c r="A394" s="44" t="s">
        <v>1153</v>
      </c>
      <c r="B394" s="34" t="s">
        <v>8</v>
      </c>
      <c r="C394" s="34" t="s">
        <v>94</v>
      </c>
      <c r="D394" s="38" t="s">
        <v>1154</v>
      </c>
      <c r="E394" s="45">
        <v>0</v>
      </c>
      <c r="F394" s="45">
        <v>29.64</v>
      </c>
      <c r="G394" s="36">
        <f>ROUND(E394*F394,2)</f>
        <v>0</v>
      </c>
    </row>
    <row r="395" spans="1:7" ht="71.400000000000006" x14ac:dyDescent="0.3">
      <c r="A395" s="37"/>
      <c r="B395" s="37"/>
      <c r="C395" s="37"/>
      <c r="D395" s="38" t="s">
        <v>1140</v>
      </c>
      <c r="E395" s="37"/>
      <c r="F395" s="37"/>
      <c r="G395" s="37"/>
    </row>
    <row r="396" spans="1:7" ht="20.399999999999999" x14ac:dyDescent="0.3">
      <c r="A396" s="44" t="s">
        <v>1155</v>
      </c>
      <c r="B396" s="34" t="s">
        <v>8</v>
      </c>
      <c r="C396" s="34" t="s">
        <v>94</v>
      </c>
      <c r="D396" s="38" t="s">
        <v>1156</v>
      </c>
      <c r="E396" s="45">
        <v>0</v>
      </c>
      <c r="F396" s="45">
        <v>33.82</v>
      </c>
      <c r="G396" s="36">
        <f>ROUND(E396*F396,2)</f>
        <v>0</v>
      </c>
    </row>
    <row r="397" spans="1:7" ht="71.400000000000006" x14ac:dyDescent="0.3">
      <c r="A397" s="37"/>
      <c r="B397" s="37"/>
      <c r="C397" s="37"/>
      <c r="D397" s="38" t="s">
        <v>1140</v>
      </c>
      <c r="E397" s="37"/>
      <c r="F397" s="37"/>
      <c r="G397" s="37"/>
    </row>
    <row r="398" spans="1:7" ht="20.399999999999999" x14ac:dyDescent="0.3">
      <c r="A398" s="44" t="s">
        <v>1157</v>
      </c>
      <c r="B398" s="34" t="s">
        <v>8</v>
      </c>
      <c r="C398" s="34" t="s">
        <v>94</v>
      </c>
      <c r="D398" s="38" t="s">
        <v>1158</v>
      </c>
      <c r="E398" s="45">
        <v>0</v>
      </c>
      <c r="F398" s="45">
        <v>35.32</v>
      </c>
      <c r="G398" s="36">
        <f>ROUND(E398*F398,2)</f>
        <v>0</v>
      </c>
    </row>
    <row r="399" spans="1:7" ht="71.400000000000006" x14ac:dyDescent="0.3">
      <c r="A399" s="37"/>
      <c r="B399" s="37"/>
      <c r="C399" s="37"/>
      <c r="D399" s="38" t="s">
        <v>1140</v>
      </c>
      <c r="E399" s="37"/>
      <c r="F399" s="37"/>
      <c r="G399" s="37"/>
    </row>
    <row r="400" spans="1:7" x14ac:dyDescent="0.3">
      <c r="A400" s="44" t="s">
        <v>1159</v>
      </c>
      <c r="B400" s="34" t="s">
        <v>8</v>
      </c>
      <c r="C400" s="34" t="s">
        <v>94</v>
      </c>
      <c r="D400" s="38" t="s">
        <v>1160</v>
      </c>
      <c r="E400" s="45">
        <v>0</v>
      </c>
      <c r="F400" s="45">
        <v>2.06</v>
      </c>
      <c r="G400" s="36">
        <f>ROUND(E400*F400,2)</f>
        <v>0</v>
      </c>
    </row>
    <row r="401" spans="1:7" ht="132.6" x14ac:dyDescent="0.3">
      <c r="A401" s="37"/>
      <c r="B401" s="37"/>
      <c r="C401" s="37"/>
      <c r="D401" s="38" t="s">
        <v>1161</v>
      </c>
      <c r="E401" s="37"/>
      <c r="F401" s="37"/>
      <c r="G401" s="37"/>
    </row>
    <row r="402" spans="1:7" x14ac:dyDescent="0.3">
      <c r="A402" s="44" t="s">
        <v>1162</v>
      </c>
      <c r="B402" s="34" t="s">
        <v>8</v>
      </c>
      <c r="C402" s="34" t="s">
        <v>94</v>
      </c>
      <c r="D402" s="38" t="s">
        <v>1163</v>
      </c>
      <c r="E402" s="45">
        <v>0</v>
      </c>
      <c r="F402" s="45">
        <v>4.91</v>
      </c>
      <c r="G402" s="36">
        <f>ROUND(E402*F402,2)</f>
        <v>0</v>
      </c>
    </row>
    <row r="403" spans="1:7" ht="132.6" x14ac:dyDescent="0.3">
      <c r="A403" s="37"/>
      <c r="B403" s="37"/>
      <c r="C403" s="37"/>
      <c r="D403" s="38" t="s">
        <v>1161</v>
      </c>
      <c r="E403" s="37"/>
      <c r="F403" s="37"/>
      <c r="G403" s="37"/>
    </row>
    <row r="404" spans="1:7" ht="20.399999999999999" x14ac:dyDescent="0.3">
      <c r="A404" s="44" t="s">
        <v>1164</v>
      </c>
      <c r="B404" s="34" t="s">
        <v>8</v>
      </c>
      <c r="C404" s="34" t="s">
        <v>94</v>
      </c>
      <c r="D404" s="38" t="s">
        <v>1165</v>
      </c>
      <c r="E404" s="45">
        <v>0</v>
      </c>
      <c r="F404" s="45">
        <v>8.18</v>
      </c>
      <c r="G404" s="36">
        <f>ROUND(E404*F404,2)</f>
        <v>0</v>
      </c>
    </row>
    <row r="405" spans="1:7" ht="142.80000000000001" x14ac:dyDescent="0.3">
      <c r="A405" s="37"/>
      <c r="B405" s="37"/>
      <c r="C405" s="37"/>
      <c r="D405" s="38" t="s">
        <v>1166</v>
      </c>
      <c r="E405" s="37"/>
      <c r="F405" s="37"/>
      <c r="G405" s="37"/>
    </row>
    <row r="406" spans="1:7" x14ac:dyDescent="0.3">
      <c r="A406" s="44" t="s">
        <v>1167</v>
      </c>
      <c r="B406" s="34" t="s">
        <v>8</v>
      </c>
      <c r="C406" s="34" t="s">
        <v>94</v>
      </c>
      <c r="D406" s="38" t="s">
        <v>1168</v>
      </c>
      <c r="E406" s="45">
        <v>0</v>
      </c>
      <c r="F406" s="45">
        <v>2.8</v>
      </c>
      <c r="G406" s="36">
        <f>ROUND(E406*F406,2)</f>
        <v>0</v>
      </c>
    </row>
    <row r="407" spans="1:7" ht="132.6" x14ac:dyDescent="0.3">
      <c r="A407" s="37"/>
      <c r="B407" s="37"/>
      <c r="C407" s="37"/>
      <c r="D407" s="38" t="s">
        <v>1169</v>
      </c>
      <c r="E407" s="37"/>
      <c r="F407" s="37"/>
      <c r="G407" s="37"/>
    </row>
    <row r="408" spans="1:7" x14ac:dyDescent="0.3">
      <c r="A408" s="44" t="s">
        <v>1170</v>
      </c>
      <c r="B408" s="34" t="s">
        <v>8</v>
      </c>
      <c r="C408" s="34" t="s">
        <v>94</v>
      </c>
      <c r="D408" s="38" t="s">
        <v>1171</v>
      </c>
      <c r="E408" s="45">
        <v>0</v>
      </c>
      <c r="F408" s="45">
        <v>3.3</v>
      </c>
      <c r="G408" s="36">
        <f>ROUND(E408*F408,2)</f>
        <v>0</v>
      </c>
    </row>
    <row r="409" spans="1:7" ht="132.6" x14ac:dyDescent="0.3">
      <c r="A409" s="37"/>
      <c r="B409" s="37"/>
      <c r="C409" s="37"/>
      <c r="D409" s="38" t="s">
        <v>1169</v>
      </c>
      <c r="E409" s="37"/>
      <c r="F409" s="37"/>
      <c r="G409" s="37"/>
    </row>
    <row r="410" spans="1:7" ht="20.399999999999999" x14ac:dyDescent="0.3">
      <c r="A410" s="44" t="s">
        <v>1172</v>
      </c>
      <c r="B410" s="34" t="s">
        <v>8</v>
      </c>
      <c r="C410" s="34" t="s">
        <v>94</v>
      </c>
      <c r="D410" s="38" t="s">
        <v>1173</v>
      </c>
      <c r="E410" s="45">
        <v>0</v>
      </c>
      <c r="F410" s="45">
        <v>11.17</v>
      </c>
      <c r="G410" s="36">
        <f>ROUND(E410*F410,2)</f>
        <v>0</v>
      </c>
    </row>
    <row r="411" spans="1:7" ht="132.6" x14ac:dyDescent="0.3">
      <c r="A411" s="37"/>
      <c r="B411" s="37"/>
      <c r="C411" s="37"/>
      <c r="D411" s="38" t="s">
        <v>1174</v>
      </c>
      <c r="E411" s="37"/>
      <c r="F411" s="37"/>
      <c r="G411" s="37"/>
    </row>
    <row r="412" spans="1:7" ht="20.399999999999999" x14ac:dyDescent="0.3">
      <c r="A412" s="44" t="s">
        <v>1175</v>
      </c>
      <c r="B412" s="34" t="s">
        <v>8</v>
      </c>
      <c r="C412" s="34" t="s">
        <v>94</v>
      </c>
      <c r="D412" s="38" t="s">
        <v>1176</v>
      </c>
      <c r="E412" s="45">
        <v>0</v>
      </c>
      <c r="F412" s="45">
        <v>13.63</v>
      </c>
      <c r="G412" s="36">
        <f>ROUND(E412*F412,2)</f>
        <v>0</v>
      </c>
    </row>
    <row r="413" spans="1:7" ht="132.6" x14ac:dyDescent="0.3">
      <c r="A413" s="37"/>
      <c r="B413" s="37"/>
      <c r="C413" s="37"/>
      <c r="D413" s="38" t="s">
        <v>1177</v>
      </c>
      <c r="E413" s="37"/>
      <c r="F413" s="37"/>
      <c r="G413" s="37"/>
    </row>
    <row r="414" spans="1:7" x14ac:dyDescent="0.3">
      <c r="A414" s="44" t="s">
        <v>1178</v>
      </c>
      <c r="B414" s="34" t="s">
        <v>8</v>
      </c>
      <c r="C414" s="34" t="s">
        <v>94</v>
      </c>
      <c r="D414" s="38" t="s">
        <v>1179</v>
      </c>
      <c r="E414" s="45">
        <v>0</v>
      </c>
      <c r="F414" s="45">
        <v>7.27</v>
      </c>
      <c r="G414" s="36">
        <f>ROUND(E414*F414,2)</f>
        <v>0</v>
      </c>
    </row>
    <row r="415" spans="1:7" ht="122.4" x14ac:dyDescent="0.3">
      <c r="A415" s="37"/>
      <c r="B415" s="37"/>
      <c r="C415" s="37"/>
      <c r="D415" s="38" t="s">
        <v>1180</v>
      </c>
      <c r="E415" s="37"/>
      <c r="F415" s="37"/>
      <c r="G415" s="37"/>
    </row>
    <row r="416" spans="1:7" x14ac:dyDescent="0.3">
      <c r="A416" s="44" t="s">
        <v>1181</v>
      </c>
      <c r="B416" s="34" t="s">
        <v>8</v>
      </c>
      <c r="C416" s="34" t="s">
        <v>94</v>
      </c>
      <c r="D416" s="38" t="s">
        <v>1182</v>
      </c>
      <c r="E416" s="45">
        <v>0</v>
      </c>
      <c r="F416" s="45">
        <v>3.1</v>
      </c>
      <c r="G416" s="36">
        <f>ROUND(E416*F416,2)</f>
        <v>0</v>
      </c>
    </row>
    <row r="417" spans="1:7" x14ac:dyDescent="0.3">
      <c r="A417" s="37"/>
      <c r="B417" s="37"/>
      <c r="C417" s="37"/>
      <c r="D417" s="38" t="s">
        <v>1183</v>
      </c>
      <c r="E417" s="37"/>
      <c r="F417" s="37"/>
      <c r="G417" s="37"/>
    </row>
    <row r="418" spans="1:7" x14ac:dyDescent="0.3">
      <c r="A418" s="44" t="s">
        <v>1184</v>
      </c>
      <c r="B418" s="34" t="s">
        <v>8</v>
      </c>
      <c r="C418" s="34" t="s">
        <v>94</v>
      </c>
      <c r="D418" s="38" t="s">
        <v>1185</v>
      </c>
      <c r="E418" s="45">
        <v>0</v>
      </c>
      <c r="F418" s="45">
        <v>12.84</v>
      </c>
      <c r="G418" s="36">
        <f>ROUND(E418*F418,2)</f>
        <v>0</v>
      </c>
    </row>
    <row r="419" spans="1:7" x14ac:dyDescent="0.3">
      <c r="A419" s="37"/>
      <c r="B419" s="37"/>
      <c r="C419" s="37"/>
      <c r="D419" s="38" t="s">
        <v>1186</v>
      </c>
      <c r="E419" s="37"/>
      <c r="F419" s="37"/>
      <c r="G419" s="37"/>
    </row>
    <row r="420" spans="1:7" x14ac:dyDescent="0.3">
      <c r="A420" s="44" t="s">
        <v>1187</v>
      </c>
      <c r="B420" s="34" t="s">
        <v>8</v>
      </c>
      <c r="C420" s="34" t="s">
        <v>94</v>
      </c>
      <c r="D420" s="38" t="s">
        <v>1188</v>
      </c>
      <c r="E420" s="45">
        <v>0</v>
      </c>
      <c r="F420" s="45">
        <v>3.89</v>
      </c>
      <c r="G420" s="36">
        <f>ROUND(E420*F420,2)</f>
        <v>0</v>
      </c>
    </row>
    <row r="421" spans="1:7" ht="122.4" x14ac:dyDescent="0.3">
      <c r="A421" s="37"/>
      <c r="B421" s="37"/>
      <c r="C421" s="37"/>
      <c r="D421" s="38" t="s">
        <v>1189</v>
      </c>
      <c r="E421" s="37"/>
      <c r="F421" s="37"/>
      <c r="G421" s="37"/>
    </row>
    <row r="422" spans="1:7" x14ac:dyDescent="0.3">
      <c r="A422" s="44" t="s">
        <v>1190</v>
      </c>
      <c r="B422" s="34" t="s">
        <v>8</v>
      </c>
      <c r="C422" s="34" t="s">
        <v>94</v>
      </c>
      <c r="D422" s="38" t="s">
        <v>1191</v>
      </c>
      <c r="E422" s="45">
        <v>0</v>
      </c>
      <c r="F422" s="45">
        <v>6.01</v>
      </c>
      <c r="G422" s="36">
        <f>ROUND(E422*F422,2)</f>
        <v>0</v>
      </c>
    </row>
    <row r="423" spans="1:7" ht="122.4" x14ac:dyDescent="0.3">
      <c r="A423" s="37"/>
      <c r="B423" s="37"/>
      <c r="C423" s="37"/>
      <c r="D423" s="38" t="s">
        <v>1192</v>
      </c>
      <c r="E423" s="37"/>
      <c r="F423" s="37"/>
      <c r="G423" s="37"/>
    </row>
    <row r="424" spans="1:7" x14ac:dyDescent="0.3">
      <c r="A424" s="44" t="s">
        <v>1193</v>
      </c>
      <c r="B424" s="34" t="s">
        <v>8</v>
      </c>
      <c r="C424" s="34" t="s">
        <v>94</v>
      </c>
      <c r="D424" s="38" t="s">
        <v>1194</v>
      </c>
      <c r="E424" s="45">
        <v>0</v>
      </c>
      <c r="F424" s="45">
        <v>8.4</v>
      </c>
      <c r="G424" s="36">
        <f>ROUND(E424*F424,2)</f>
        <v>0</v>
      </c>
    </row>
    <row r="425" spans="1:7" ht="122.4" x14ac:dyDescent="0.3">
      <c r="A425" s="37"/>
      <c r="B425" s="37"/>
      <c r="C425" s="37"/>
      <c r="D425" s="38" t="s">
        <v>1195</v>
      </c>
      <c r="E425" s="37"/>
      <c r="F425" s="37"/>
      <c r="G425" s="37"/>
    </row>
    <row r="426" spans="1:7" x14ac:dyDescent="0.3">
      <c r="A426" s="44" t="s">
        <v>1196</v>
      </c>
      <c r="B426" s="34" t="s">
        <v>8</v>
      </c>
      <c r="C426" s="34" t="s">
        <v>94</v>
      </c>
      <c r="D426" s="38" t="s">
        <v>1197</v>
      </c>
      <c r="E426" s="45">
        <v>0</v>
      </c>
      <c r="F426" s="45">
        <v>18.54</v>
      </c>
      <c r="G426" s="36">
        <f>ROUND(E426*F426,2)</f>
        <v>0</v>
      </c>
    </row>
    <row r="427" spans="1:7" ht="20.399999999999999" x14ac:dyDescent="0.3">
      <c r="A427" s="37"/>
      <c r="B427" s="37"/>
      <c r="C427" s="37"/>
      <c r="D427" s="38" t="s">
        <v>1198</v>
      </c>
      <c r="E427" s="37"/>
      <c r="F427" s="37"/>
      <c r="G427" s="37"/>
    </row>
    <row r="428" spans="1:7" x14ac:dyDescent="0.3">
      <c r="A428" s="44" t="s">
        <v>1199</v>
      </c>
      <c r="B428" s="34" t="s">
        <v>8</v>
      </c>
      <c r="C428" s="34" t="s">
        <v>94</v>
      </c>
      <c r="D428" s="38" t="s">
        <v>1200</v>
      </c>
      <c r="E428" s="45">
        <v>0</v>
      </c>
      <c r="F428" s="45">
        <v>23.13</v>
      </c>
      <c r="G428" s="36">
        <f>ROUND(E428*F428,2)</f>
        <v>0</v>
      </c>
    </row>
    <row r="429" spans="1:7" ht="20.399999999999999" x14ac:dyDescent="0.3">
      <c r="A429" s="37"/>
      <c r="B429" s="37"/>
      <c r="C429" s="37"/>
      <c r="D429" s="38" t="s">
        <v>1198</v>
      </c>
      <c r="E429" s="37"/>
      <c r="F429" s="37"/>
      <c r="G429" s="37"/>
    </row>
    <row r="430" spans="1:7" x14ac:dyDescent="0.3">
      <c r="A430" s="44" t="s">
        <v>1201</v>
      </c>
      <c r="B430" s="34" t="s">
        <v>8</v>
      </c>
      <c r="C430" s="34" t="s">
        <v>94</v>
      </c>
      <c r="D430" s="38" t="s">
        <v>1202</v>
      </c>
      <c r="E430" s="45">
        <v>0</v>
      </c>
      <c r="F430" s="45">
        <v>38.880000000000003</v>
      </c>
      <c r="G430" s="36">
        <f>ROUND(E430*F430,2)</f>
        <v>0</v>
      </c>
    </row>
    <row r="431" spans="1:7" ht="20.399999999999999" x14ac:dyDescent="0.3">
      <c r="A431" s="37"/>
      <c r="B431" s="37"/>
      <c r="C431" s="37"/>
      <c r="D431" s="38" t="s">
        <v>1198</v>
      </c>
      <c r="E431" s="37"/>
      <c r="F431" s="37"/>
      <c r="G431" s="37"/>
    </row>
    <row r="432" spans="1:7" ht="20.399999999999999" x14ac:dyDescent="0.3">
      <c r="A432" s="44" t="s">
        <v>1203</v>
      </c>
      <c r="B432" s="34" t="s">
        <v>8</v>
      </c>
      <c r="C432" s="34" t="s">
        <v>94</v>
      </c>
      <c r="D432" s="38" t="s">
        <v>1204</v>
      </c>
      <c r="E432" s="45">
        <v>0</v>
      </c>
      <c r="F432" s="45">
        <v>68</v>
      </c>
      <c r="G432" s="36">
        <f>ROUND(E432*F432,2)</f>
        <v>0</v>
      </c>
    </row>
    <row r="433" spans="1:7" ht="20.399999999999999" x14ac:dyDescent="0.3">
      <c r="A433" s="37"/>
      <c r="B433" s="37"/>
      <c r="C433" s="37"/>
      <c r="D433" s="38" t="s">
        <v>1198</v>
      </c>
      <c r="E433" s="37"/>
      <c r="F433" s="37"/>
      <c r="G433" s="37"/>
    </row>
    <row r="434" spans="1:7" ht="20.399999999999999" x14ac:dyDescent="0.3">
      <c r="A434" s="44" t="s">
        <v>1205</v>
      </c>
      <c r="B434" s="34" t="s">
        <v>8</v>
      </c>
      <c r="C434" s="34" t="s">
        <v>94</v>
      </c>
      <c r="D434" s="38" t="s">
        <v>1206</v>
      </c>
      <c r="E434" s="45">
        <v>0</v>
      </c>
      <c r="F434" s="45">
        <v>58.91</v>
      </c>
      <c r="G434" s="36">
        <f>ROUND(E434*F434,2)</f>
        <v>0</v>
      </c>
    </row>
    <row r="435" spans="1:7" ht="81.599999999999994" x14ac:dyDescent="0.3">
      <c r="A435" s="37"/>
      <c r="B435" s="37"/>
      <c r="C435" s="37"/>
      <c r="D435" s="38" t="s">
        <v>1207</v>
      </c>
      <c r="E435" s="37"/>
      <c r="F435" s="37"/>
      <c r="G435" s="37"/>
    </row>
    <row r="436" spans="1:7" ht="20.399999999999999" x14ac:dyDescent="0.3">
      <c r="A436" s="44" t="s">
        <v>1208</v>
      </c>
      <c r="B436" s="34" t="s">
        <v>8</v>
      </c>
      <c r="C436" s="34" t="s">
        <v>94</v>
      </c>
      <c r="D436" s="38" t="s">
        <v>1209</v>
      </c>
      <c r="E436" s="45">
        <v>0</v>
      </c>
      <c r="F436" s="45">
        <v>65.900000000000006</v>
      </c>
      <c r="G436" s="36">
        <f>ROUND(E436*F436,2)</f>
        <v>0</v>
      </c>
    </row>
    <row r="437" spans="1:7" ht="81.599999999999994" x14ac:dyDescent="0.3">
      <c r="A437" s="37"/>
      <c r="B437" s="37"/>
      <c r="C437" s="37"/>
      <c r="D437" s="38" t="s">
        <v>1207</v>
      </c>
      <c r="E437" s="37"/>
      <c r="F437" s="37"/>
      <c r="G437" s="37"/>
    </row>
    <row r="438" spans="1:7" ht="20.399999999999999" x14ac:dyDescent="0.3">
      <c r="A438" s="44" t="s">
        <v>1210</v>
      </c>
      <c r="B438" s="34" t="s">
        <v>8</v>
      </c>
      <c r="C438" s="34" t="s">
        <v>94</v>
      </c>
      <c r="D438" s="38" t="s">
        <v>1211</v>
      </c>
      <c r="E438" s="45">
        <v>0</v>
      </c>
      <c r="F438" s="45">
        <v>76.59</v>
      </c>
      <c r="G438" s="36">
        <f>ROUND(E438*F438,2)</f>
        <v>0</v>
      </c>
    </row>
    <row r="439" spans="1:7" ht="81.599999999999994" x14ac:dyDescent="0.3">
      <c r="A439" s="37"/>
      <c r="B439" s="37"/>
      <c r="C439" s="37"/>
      <c r="D439" s="38" t="s">
        <v>1207</v>
      </c>
      <c r="E439" s="37"/>
      <c r="F439" s="37"/>
      <c r="G439" s="37"/>
    </row>
    <row r="440" spans="1:7" ht="20.399999999999999" x14ac:dyDescent="0.3">
      <c r="A440" s="44" t="s">
        <v>1212</v>
      </c>
      <c r="B440" s="34" t="s">
        <v>8</v>
      </c>
      <c r="C440" s="34" t="s">
        <v>94</v>
      </c>
      <c r="D440" s="38" t="s">
        <v>1213</v>
      </c>
      <c r="E440" s="45">
        <v>0</v>
      </c>
      <c r="F440" s="45">
        <v>88.38</v>
      </c>
      <c r="G440" s="36">
        <f>ROUND(E440*F440,2)</f>
        <v>0</v>
      </c>
    </row>
    <row r="441" spans="1:7" ht="81.599999999999994" x14ac:dyDescent="0.3">
      <c r="A441" s="37"/>
      <c r="B441" s="37"/>
      <c r="C441" s="37"/>
      <c r="D441" s="38" t="s">
        <v>1207</v>
      </c>
      <c r="E441" s="37"/>
      <c r="F441" s="37"/>
      <c r="G441" s="37"/>
    </row>
    <row r="442" spans="1:7" ht="20.399999999999999" x14ac:dyDescent="0.3">
      <c r="A442" s="44" t="s">
        <v>1214</v>
      </c>
      <c r="B442" s="34" t="s">
        <v>8</v>
      </c>
      <c r="C442" s="34" t="s">
        <v>94</v>
      </c>
      <c r="D442" s="38" t="s">
        <v>1215</v>
      </c>
      <c r="E442" s="45">
        <v>0</v>
      </c>
      <c r="F442" s="45">
        <v>100.16</v>
      </c>
      <c r="G442" s="36">
        <f>ROUND(E442*F442,2)</f>
        <v>0</v>
      </c>
    </row>
    <row r="443" spans="1:7" ht="81.599999999999994" x14ac:dyDescent="0.3">
      <c r="A443" s="37"/>
      <c r="B443" s="37"/>
      <c r="C443" s="37"/>
      <c r="D443" s="38" t="s">
        <v>1207</v>
      </c>
      <c r="E443" s="37"/>
      <c r="F443" s="37"/>
      <c r="G443" s="37"/>
    </row>
    <row r="444" spans="1:7" ht="20.399999999999999" x14ac:dyDescent="0.3">
      <c r="A444" s="44" t="s">
        <v>1216</v>
      </c>
      <c r="B444" s="34" t="s">
        <v>8</v>
      </c>
      <c r="C444" s="34" t="s">
        <v>94</v>
      </c>
      <c r="D444" s="38" t="s">
        <v>1217</v>
      </c>
      <c r="E444" s="45">
        <v>0</v>
      </c>
      <c r="F444" s="45">
        <v>108.46</v>
      </c>
      <c r="G444" s="36">
        <f>ROUND(E444*F444,2)</f>
        <v>0</v>
      </c>
    </row>
    <row r="445" spans="1:7" ht="81.599999999999994" x14ac:dyDescent="0.3">
      <c r="A445" s="37"/>
      <c r="B445" s="37"/>
      <c r="C445" s="37"/>
      <c r="D445" s="38" t="s">
        <v>1207</v>
      </c>
      <c r="E445" s="37"/>
      <c r="F445" s="37"/>
      <c r="G445" s="37"/>
    </row>
    <row r="446" spans="1:7" ht="20.399999999999999" x14ac:dyDescent="0.3">
      <c r="A446" s="44" t="s">
        <v>1218</v>
      </c>
      <c r="B446" s="34" t="s">
        <v>8</v>
      </c>
      <c r="C446" s="34" t="s">
        <v>94</v>
      </c>
      <c r="D446" s="38" t="s">
        <v>1219</v>
      </c>
      <c r="E446" s="45">
        <v>0</v>
      </c>
      <c r="F446" s="45">
        <v>128.47999999999999</v>
      </c>
      <c r="G446" s="36">
        <f>ROUND(E446*F446,2)</f>
        <v>0</v>
      </c>
    </row>
    <row r="447" spans="1:7" ht="81.599999999999994" x14ac:dyDescent="0.3">
      <c r="A447" s="37"/>
      <c r="B447" s="37"/>
      <c r="C447" s="37"/>
      <c r="D447" s="38" t="s">
        <v>1207</v>
      </c>
      <c r="E447" s="37"/>
      <c r="F447" s="37"/>
      <c r="G447" s="37"/>
    </row>
    <row r="448" spans="1:7" ht="20.399999999999999" x14ac:dyDescent="0.3">
      <c r="A448" s="44" t="s">
        <v>1220</v>
      </c>
      <c r="B448" s="34" t="s">
        <v>8</v>
      </c>
      <c r="C448" s="34" t="s">
        <v>94</v>
      </c>
      <c r="D448" s="38" t="s">
        <v>1221</v>
      </c>
      <c r="E448" s="45">
        <v>0</v>
      </c>
      <c r="F448" s="45">
        <v>135.49</v>
      </c>
      <c r="G448" s="36">
        <f>ROUND(E448*F448,2)</f>
        <v>0</v>
      </c>
    </row>
    <row r="449" spans="1:7" ht="81.599999999999994" x14ac:dyDescent="0.3">
      <c r="A449" s="37"/>
      <c r="B449" s="37"/>
      <c r="C449" s="37"/>
      <c r="D449" s="38" t="s">
        <v>1207</v>
      </c>
      <c r="E449" s="37"/>
      <c r="F449" s="37"/>
      <c r="G449" s="37"/>
    </row>
    <row r="450" spans="1:7" ht="20.399999999999999" x14ac:dyDescent="0.3">
      <c r="A450" s="44" t="s">
        <v>1222</v>
      </c>
      <c r="B450" s="34" t="s">
        <v>8</v>
      </c>
      <c r="C450" s="34" t="s">
        <v>94</v>
      </c>
      <c r="D450" s="38" t="s">
        <v>1223</v>
      </c>
      <c r="E450" s="45">
        <v>0</v>
      </c>
      <c r="F450" s="45">
        <v>183.85</v>
      </c>
      <c r="G450" s="36">
        <f>ROUND(E450*F450,2)</f>
        <v>0</v>
      </c>
    </row>
    <row r="451" spans="1:7" ht="81.599999999999994" x14ac:dyDescent="0.3">
      <c r="A451" s="37"/>
      <c r="B451" s="37"/>
      <c r="C451" s="37"/>
      <c r="D451" s="38" t="s">
        <v>1207</v>
      </c>
      <c r="E451" s="37"/>
      <c r="F451" s="37"/>
      <c r="G451" s="37"/>
    </row>
    <row r="452" spans="1:7" ht="20.399999999999999" x14ac:dyDescent="0.3">
      <c r="A452" s="44" t="s">
        <v>1224</v>
      </c>
      <c r="B452" s="34" t="s">
        <v>8</v>
      </c>
      <c r="C452" s="34" t="s">
        <v>94</v>
      </c>
      <c r="D452" s="38" t="s">
        <v>1225</v>
      </c>
      <c r="E452" s="45">
        <v>0</v>
      </c>
      <c r="F452" s="45">
        <v>190.94</v>
      </c>
      <c r="G452" s="36">
        <f>ROUND(E452*F452,2)</f>
        <v>0</v>
      </c>
    </row>
    <row r="453" spans="1:7" ht="81.599999999999994" x14ac:dyDescent="0.3">
      <c r="A453" s="37"/>
      <c r="B453" s="37"/>
      <c r="C453" s="37"/>
      <c r="D453" s="38" t="s">
        <v>1207</v>
      </c>
      <c r="E453" s="37"/>
      <c r="F453" s="37"/>
      <c r="G453" s="37"/>
    </row>
    <row r="454" spans="1:7" ht="20.399999999999999" x14ac:dyDescent="0.3">
      <c r="A454" s="44" t="s">
        <v>1226</v>
      </c>
      <c r="B454" s="34" t="s">
        <v>8</v>
      </c>
      <c r="C454" s="34" t="s">
        <v>94</v>
      </c>
      <c r="D454" s="38" t="s">
        <v>1227</v>
      </c>
      <c r="E454" s="45">
        <v>0</v>
      </c>
      <c r="F454" s="45">
        <v>199.18</v>
      </c>
      <c r="G454" s="36">
        <f>ROUND(E454*F454,2)</f>
        <v>0</v>
      </c>
    </row>
    <row r="455" spans="1:7" ht="81.599999999999994" x14ac:dyDescent="0.3">
      <c r="A455" s="37"/>
      <c r="B455" s="37"/>
      <c r="C455" s="37"/>
      <c r="D455" s="38" t="s">
        <v>1207</v>
      </c>
      <c r="E455" s="37"/>
      <c r="F455" s="37"/>
      <c r="G455" s="37"/>
    </row>
    <row r="456" spans="1:7" x14ac:dyDescent="0.3">
      <c r="A456" s="37"/>
      <c r="B456" s="37"/>
      <c r="C456" s="37"/>
      <c r="D456" s="53" t="s">
        <v>1228</v>
      </c>
      <c r="E456" s="45">
        <v>1</v>
      </c>
      <c r="F456" s="45">
        <v>0</v>
      </c>
      <c r="G456" s="46">
        <f>ROUND(E456*F456,2)</f>
        <v>0</v>
      </c>
    </row>
    <row r="457" spans="1:7" ht="1.05" customHeight="1" x14ac:dyDescent="0.3">
      <c r="A457" s="47"/>
      <c r="B457" s="47"/>
      <c r="C457" s="47"/>
      <c r="D457" s="54"/>
      <c r="E457" s="47"/>
      <c r="F457" s="47"/>
      <c r="G457" s="47"/>
    </row>
    <row r="458" spans="1:7" x14ac:dyDescent="0.3">
      <c r="A458" s="42" t="s">
        <v>1229</v>
      </c>
      <c r="B458" s="42" t="s">
        <v>13</v>
      </c>
      <c r="C458" s="42" t="s">
        <v>9</v>
      </c>
      <c r="D458" s="52" t="s">
        <v>1230</v>
      </c>
      <c r="E458" s="43">
        <f>E460</f>
        <v>1</v>
      </c>
      <c r="F458" s="43">
        <f>F460</f>
        <v>0</v>
      </c>
      <c r="G458" s="43">
        <f>G460</f>
        <v>0</v>
      </c>
    </row>
    <row r="459" spans="1:7" x14ac:dyDescent="0.3">
      <c r="A459" s="44" t="s">
        <v>1231</v>
      </c>
      <c r="B459" s="34" t="s">
        <v>8</v>
      </c>
      <c r="C459" s="34" t="s">
        <v>94</v>
      </c>
      <c r="D459" s="38" t="s">
        <v>1232</v>
      </c>
      <c r="E459" s="45">
        <v>0</v>
      </c>
      <c r="F459" s="45">
        <v>12.54</v>
      </c>
      <c r="G459" s="36">
        <f>ROUND(E459*F459,2)</f>
        <v>0</v>
      </c>
    </row>
    <row r="460" spans="1:7" x14ac:dyDescent="0.3">
      <c r="A460" s="37"/>
      <c r="B460" s="37"/>
      <c r="C460" s="37"/>
      <c r="D460" s="53" t="s">
        <v>1233</v>
      </c>
      <c r="E460" s="45">
        <v>1</v>
      </c>
      <c r="F460" s="45">
        <v>0</v>
      </c>
      <c r="G460" s="46">
        <f>ROUND(E460*F460,2)</f>
        <v>0</v>
      </c>
    </row>
    <row r="461" spans="1:7" ht="1.05" customHeight="1" x14ac:dyDescent="0.3">
      <c r="A461" s="47"/>
      <c r="B461" s="47"/>
      <c r="C461" s="47"/>
      <c r="D461" s="54"/>
      <c r="E461" s="47"/>
      <c r="F461" s="47"/>
      <c r="G461" s="47"/>
    </row>
    <row r="462" spans="1:7" x14ac:dyDescent="0.3">
      <c r="A462" s="37"/>
      <c r="B462" s="37"/>
      <c r="C462" s="37"/>
      <c r="D462" s="53" t="s">
        <v>1234</v>
      </c>
      <c r="E462" s="48">
        <v>1</v>
      </c>
      <c r="F462" s="46">
        <f>G88+G123+G136+G174+G195+G213+G231+G249+G287+G302+G316+G325+G334+G354+G364+G378+G458</f>
        <v>0</v>
      </c>
      <c r="G462" s="46">
        <f>ROUND(E462*F462,2)</f>
        <v>0</v>
      </c>
    </row>
    <row r="463" spans="1:7" ht="1.05" customHeight="1" x14ac:dyDescent="0.3">
      <c r="A463" s="47"/>
      <c r="B463" s="47"/>
      <c r="C463" s="47"/>
      <c r="D463" s="54"/>
      <c r="E463" s="47"/>
      <c r="F463" s="47"/>
      <c r="G463" s="47"/>
    </row>
    <row r="464" spans="1:7" x14ac:dyDescent="0.3">
      <c r="A464" s="39" t="s">
        <v>1235</v>
      </c>
      <c r="B464" s="39" t="s">
        <v>13</v>
      </c>
      <c r="C464" s="39" t="s">
        <v>9</v>
      </c>
      <c r="D464" s="51" t="s">
        <v>1236</v>
      </c>
      <c r="E464" s="40">
        <f>E588</f>
        <v>1</v>
      </c>
      <c r="F464" s="41">
        <f>F588</f>
        <v>0</v>
      </c>
      <c r="G464" s="41">
        <f>G588</f>
        <v>0</v>
      </c>
    </row>
    <row r="465" spans="1:7" x14ac:dyDescent="0.3">
      <c r="A465" s="42" t="s">
        <v>1237</v>
      </c>
      <c r="B465" s="42" t="s">
        <v>13</v>
      </c>
      <c r="C465" s="42" t="s">
        <v>9</v>
      </c>
      <c r="D465" s="52" t="s">
        <v>1238</v>
      </c>
      <c r="E465" s="43">
        <f>E474</f>
        <v>1</v>
      </c>
      <c r="F465" s="43">
        <f>F474</f>
        <v>0</v>
      </c>
      <c r="G465" s="43">
        <f>G474</f>
        <v>0</v>
      </c>
    </row>
    <row r="466" spans="1:7" x14ac:dyDescent="0.3">
      <c r="A466" s="44" t="s">
        <v>1239</v>
      </c>
      <c r="B466" s="34" t="s">
        <v>8</v>
      </c>
      <c r="C466" s="34" t="s">
        <v>94</v>
      </c>
      <c r="D466" s="38" t="s">
        <v>1240</v>
      </c>
      <c r="E466" s="45">
        <v>0</v>
      </c>
      <c r="F466" s="45">
        <v>12.15</v>
      </c>
      <c r="G466" s="36">
        <f>ROUND(E466*F466,2)</f>
        <v>0</v>
      </c>
    </row>
    <row r="467" spans="1:7" ht="20.399999999999999" x14ac:dyDescent="0.3">
      <c r="A467" s="37"/>
      <c r="B467" s="37"/>
      <c r="C467" s="37"/>
      <c r="D467" s="38" t="s">
        <v>1241</v>
      </c>
      <c r="E467" s="37"/>
      <c r="F467" s="37"/>
      <c r="G467" s="37"/>
    </row>
    <row r="468" spans="1:7" x14ac:dyDescent="0.3">
      <c r="A468" s="44" t="s">
        <v>1242</v>
      </c>
      <c r="B468" s="34" t="s">
        <v>8</v>
      </c>
      <c r="C468" s="34" t="s">
        <v>94</v>
      </c>
      <c r="D468" s="38" t="s">
        <v>1243</v>
      </c>
      <c r="E468" s="45">
        <v>0</v>
      </c>
      <c r="F468" s="45">
        <v>13.15</v>
      </c>
      <c r="G468" s="36">
        <f>ROUND(E468*F468,2)</f>
        <v>0</v>
      </c>
    </row>
    <row r="469" spans="1:7" ht="20.399999999999999" x14ac:dyDescent="0.3">
      <c r="A469" s="37"/>
      <c r="B469" s="37"/>
      <c r="C469" s="37"/>
      <c r="D469" s="38" t="s">
        <v>1241</v>
      </c>
      <c r="E469" s="37"/>
      <c r="F469" s="37"/>
      <c r="G469" s="37"/>
    </row>
    <row r="470" spans="1:7" x14ac:dyDescent="0.3">
      <c r="A470" s="44" t="s">
        <v>1244</v>
      </c>
      <c r="B470" s="34" t="s">
        <v>8</v>
      </c>
      <c r="C470" s="34" t="s">
        <v>94</v>
      </c>
      <c r="D470" s="38" t="s">
        <v>1245</v>
      </c>
      <c r="E470" s="45">
        <v>0</v>
      </c>
      <c r="F470" s="45">
        <v>16.899999999999999</v>
      </c>
      <c r="G470" s="36">
        <f>ROUND(E470*F470,2)</f>
        <v>0</v>
      </c>
    </row>
    <row r="471" spans="1:7" ht="20.399999999999999" x14ac:dyDescent="0.3">
      <c r="A471" s="37"/>
      <c r="B471" s="37"/>
      <c r="C471" s="37"/>
      <c r="D471" s="38" t="s">
        <v>1241</v>
      </c>
      <c r="E471" s="37"/>
      <c r="F471" s="37"/>
      <c r="G471" s="37"/>
    </row>
    <row r="472" spans="1:7" x14ac:dyDescent="0.3">
      <c r="A472" s="44" t="s">
        <v>1246</v>
      </c>
      <c r="B472" s="34" t="s">
        <v>8</v>
      </c>
      <c r="C472" s="34" t="s">
        <v>94</v>
      </c>
      <c r="D472" s="38" t="s">
        <v>1247</v>
      </c>
      <c r="E472" s="45">
        <v>0</v>
      </c>
      <c r="F472" s="45">
        <v>22.25</v>
      </c>
      <c r="G472" s="36">
        <f>ROUND(E472*F472,2)</f>
        <v>0</v>
      </c>
    </row>
    <row r="473" spans="1:7" ht="20.399999999999999" x14ac:dyDescent="0.3">
      <c r="A473" s="37"/>
      <c r="B473" s="37"/>
      <c r="C473" s="37"/>
      <c r="D473" s="38" t="s">
        <v>1241</v>
      </c>
      <c r="E473" s="37"/>
      <c r="F473" s="37"/>
      <c r="G473" s="37"/>
    </row>
    <row r="474" spans="1:7" x14ac:dyDescent="0.3">
      <c r="A474" s="37"/>
      <c r="B474" s="37"/>
      <c r="C474" s="37"/>
      <c r="D474" s="53" t="s">
        <v>1248</v>
      </c>
      <c r="E474" s="45">
        <v>1</v>
      </c>
      <c r="F474" s="45">
        <v>0</v>
      </c>
      <c r="G474" s="46">
        <f>ROUND(E474*F474,2)</f>
        <v>0</v>
      </c>
    </row>
    <row r="475" spans="1:7" ht="1.05" customHeight="1" x14ac:dyDescent="0.3">
      <c r="A475" s="47"/>
      <c r="B475" s="47"/>
      <c r="C475" s="47"/>
      <c r="D475" s="54"/>
      <c r="E475" s="47"/>
      <c r="F475" s="47"/>
      <c r="G475" s="47"/>
    </row>
    <row r="476" spans="1:7" x14ac:dyDescent="0.3">
      <c r="A476" s="42" t="s">
        <v>1249</v>
      </c>
      <c r="B476" s="42" t="s">
        <v>13</v>
      </c>
      <c r="C476" s="42" t="s">
        <v>9</v>
      </c>
      <c r="D476" s="52" t="s">
        <v>1250</v>
      </c>
      <c r="E476" s="43">
        <f>E481</f>
        <v>1</v>
      </c>
      <c r="F476" s="43">
        <f>F481</f>
        <v>0</v>
      </c>
      <c r="G476" s="43">
        <f>G481</f>
        <v>0</v>
      </c>
    </row>
    <row r="477" spans="1:7" x14ac:dyDescent="0.3">
      <c r="A477" s="44" t="s">
        <v>1251</v>
      </c>
      <c r="B477" s="34" t="s">
        <v>8</v>
      </c>
      <c r="C477" s="34" t="s">
        <v>94</v>
      </c>
      <c r="D477" s="38" t="s">
        <v>1252</v>
      </c>
      <c r="E477" s="45">
        <v>0</v>
      </c>
      <c r="F477" s="45">
        <v>20.079999999999998</v>
      </c>
      <c r="G477" s="36">
        <f>ROUND(E477*F477,2)</f>
        <v>0</v>
      </c>
    </row>
    <row r="478" spans="1:7" ht="20.399999999999999" x14ac:dyDescent="0.3">
      <c r="A478" s="37"/>
      <c r="B478" s="37"/>
      <c r="C478" s="37"/>
      <c r="D478" s="38" t="s">
        <v>1253</v>
      </c>
      <c r="E478" s="37"/>
      <c r="F478" s="37"/>
      <c r="G478" s="37"/>
    </row>
    <row r="479" spans="1:7" x14ac:dyDescent="0.3">
      <c r="A479" s="44" t="s">
        <v>1254</v>
      </c>
      <c r="B479" s="34" t="s">
        <v>8</v>
      </c>
      <c r="C479" s="34" t="s">
        <v>94</v>
      </c>
      <c r="D479" s="38" t="s">
        <v>1255</v>
      </c>
      <c r="E479" s="45">
        <v>0</v>
      </c>
      <c r="F479" s="45">
        <v>25.14</v>
      </c>
      <c r="G479" s="36">
        <f>ROUND(E479*F479,2)</f>
        <v>0</v>
      </c>
    </row>
    <row r="480" spans="1:7" ht="20.399999999999999" x14ac:dyDescent="0.3">
      <c r="A480" s="37"/>
      <c r="B480" s="37"/>
      <c r="C480" s="37"/>
      <c r="D480" s="38" t="s">
        <v>1253</v>
      </c>
      <c r="E480" s="37"/>
      <c r="F480" s="37"/>
      <c r="G480" s="37"/>
    </row>
    <row r="481" spans="1:7" x14ac:dyDescent="0.3">
      <c r="A481" s="37"/>
      <c r="B481" s="37"/>
      <c r="C481" s="37"/>
      <c r="D481" s="53" t="s">
        <v>1256</v>
      </c>
      <c r="E481" s="45">
        <v>1</v>
      </c>
      <c r="F481" s="45">
        <v>0</v>
      </c>
      <c r="G481" s="46">
        <f>ROUND(E481*F481,2)</f>
        <v>0</v>
      </c>
    </row>
    <row r="482" spans="1:7" ht="1.05" customHeight="1" x14ac:dyDescent="0.3">
      <c r="A482" s="47"/>
      <c r="B482" s="47"/>
      <c r="C482" s="47"/>
      <c r="D482" s="54"/>
      <c r="E482" s="47"/>
      <c r="F482" s="47"/>
      <c r="G482" s="47"/>
    </row>
    <row r="483" spans="1:7" x14ac:dyDescent="0.3">
      <c r="A483" s="42" t="s">
        <v>1257</v>
      </c>
      <c r="B483" s="42" t="s">
        <v>13</v>
      </c>
      <c r="C483" s="42" t="s">
        <v>9</v>
      </c>
      <c r="D483" s="52" t="s">
        <v>1258</v>
      </c>
      <c r="E483" s="43">
        <f>E487</f>
        <v>1</v>
      </c>
      <c r="F483" s="43">
        <f>F487</f>
        <v>0</v>
      </c>
      <c r="G483" s="43">
        <f>G487</f>
        <v>0</v>
      </c>
    </row>
    <row r="484" spans="1:7" x14ac:dyDescent="0.3">
      <c r="A484" s="44" t="s">
        <v>1259</v>
      </c>
      <c r="B484" s="34" t="s">
        <v>8</v>
      </c>
      <c r="C484" s="34" t="s">
        <v>94</v>
      </c>
      <c r="D484" s="38" t="s">
        <v>1260</v>
      </c>
      <c r="E484" s="45">
        <v>0</v>
      </c>
      <c r="F484" s="45">
        <v>9.76</v>
      </c>
      <c r="G484" s="36">
        <f>ROUND(E484*F484,2)</f>
        <v>0</v>
      </c>
    </row>
    <row r="485" spans="1:7" x14ac:dyDescent="0.3">
      <c r="A485" s="44" t="s">
        <v>1261</v>
      </c>
      <c r="B485" s="34" t="s">
        <v>8</v>
      </c>
      <c r="C485" s="34" t="s">
        <v>94</v>
      </c>
      <c r="D485" s="38" t="s">
        <v>1262</v>
      </c>
      <c r="E485" s="45">
        <v>0</v>
      </c>
      <c r="F485" s="45">
        <v>10.88</v>
      </c>
      <c r="G485" s="36">
        <f>ROUND(E485*F485,2)</f>
        <v>0</v>
      </c>
    </row>
    <row r="486" spans="1:7" x14ac:dyDescent="0.3">
      <c r="A486" s="44" t="s">
        <v>1263</v>
      </c>
      <c r="B486" s="34" t="s">
        <v>8</v>
      </c>
      <c r="C486" s="34" t="s">
        <v>94</v>
      </c>
      <c r="D486" s="38" t="s">
        <v>1264</v>
      </c>
      <c r="E486" s="45">
        <v>0</v>
      </c>
      <c r="F486" s="45">
        <v>17.329999999999998</v>
      </c>
      <c r="G486" s="36">
        <f>ROUND(E486*F486,2)</f>
        <v>0</v>
      </c>
    </row>
    <row r="487" spans="1:7" x14ac:dyDescent="0.3">
      <c r="A487" s="37"/>
      <c r="B487" s="37"/>
      <c r="C487" s="37"/>
      <c r="D487" s="53" t="s">
        <v>1265</v>
      </c>
      <c r="E487" s="45">
        <v>1</v>
      </c>
      <c r="F487" s="45">
        <v>0</v>
      </c>
      <c r="G487" s="46">
        <f>ROUND(E487*F487,2)</f>
        <v>0</v>
      </c>
    </row>
    <row r="488" spans="1:7" ht="1.05" customHeight="1" x14ac:dyDescent="0.3">
      <c r="A488" s="47"/>
      <c r="B488" s="47"/>
      <c r="C488" s="47"/>
      <c r="D488" s="54"/>
      <c r="E488" s="47"/>
      <c r="F488" s="47"/>
      <c r="G488" s="47"/>
    </row>
    <row r="489" spans="1:7" x14ac:dyDescent="0.3">
      <c r="A489" s="42" t="s">
        <v>1266</v>
      </c>
      <c r="B489" s="42" t="s">
        <v>13</v>
      </c>
      <c r="C489" s="42" t="s">
        <v>9</v>
      </c>
      <c r="D489" s="52" t="s">
        <v>1267</v>
      </c>
      <c r="E489" s="43">
        <f>E500</f>
        <v>1</v>
      </c>
      <c r="F489" s="43">
        <f>F500</f>
        <v>0</v>
      </c>
      <c r="G489" s="43">
        <f>G500</f>
        <v>0</v>
      </c>
    </row>
    <row r="490" spans="1:7" x14ac:dyDescent="0.3">
      <c r="A490" s="44" t="s">
        <v>1268</v>
      </c>
      <c r="B490" s="34" t="s">
        <v>8</v>
      </c>
      <c r="C490" s="34" t="s">
        <v>94</v>
      </c>
      <c r="D490" s="38" t="s">
        <v>1269</v>
      </c>
      <c r="E490" s="45">
        <v>0</v>
      </c>
      <c r="F490" s="45">
        <v>6.76</v>
      </c>
      <c r="G490" s="36">
        <f>ROUND(E490*F490,2)</f>
        <v>0</v>
      </c>
    </row>
    <row r="491" spans="1:7" x14ac:dyDescent="0.3">
      <c r="A491" s="37"/>
      <c r="B491" s="37"/>
      <c r="C491" s="37"/>
      <c r="D491" s="38" t="s">
        <v>1270</v>
      </c>
      <c r="E491" s="37"/>
      <c r="F491" s="37"/>
      <c r="G491" s="37"/>
    </row>
    <row r="492" spans="1:7" x14ac:dyDescent="0.3">
      <c r="A492" s="44" t="s">
        <v>1271</v>
      </c>
      <c r="B492" s="34" t="s">
        <v>8</v>
      </c>
      <c r="C492" s="34" t="s">
        <v>94</v>
      </c>
      <c r="D492" s="38" t="s">
        <v>1272</v>
      </c>
      <c r="E492" s="45">
        <v>0</v>
      </c>
      <c r="F492" s="45">
        <v>7.85</v>
      </c>
      <c r="G492" s="36">
        <f>ROUND(E492*F492,2)</f>
        <v>0</v>
      </c>
    </row>
    <row r="493" spans="1:7" x14ac:dyDescent="0.3">
      <c r="A493" s="37"/>
      <c r="B493" s="37"/>
      <c r="C493" s="37"/>
      <c r="D493" s="38" t="s">
        <v>1270</v>
      </c>
      <c r="E493" s="37"/>
      <c r="F493" s="37"/>
      <c r="G493" s="37"/>
    </row>
    <row r="494" spans="1:7" x14ac:dyDescent="0.3">
      <c r="A494" s="44" t="s">
        <v>1273</v>
      </c>
      <c r="B494" s="34" t="s">
        <v>8</v>
      </c>
      <c r="C494" s="34" t="s">
        <v>94</v>
      </c>
      <c r="D494" s="38" t="s">
        <v>1274</v>
      </c>
      <c r="E494" s="45">
        <v>0</v>
      </c>
      <c r="F494" s="45">
        <v>7.85</v>
      </c>
      <c r="G494" s="36">
        <f>ROUND(E494*F494,2)</f>
        <v>0</v>
      </c>
    </row>
    <row r="495" spans="1:7" x14ac:dyDescent="0.3">
      <c r="A495" s="37"/>
      <c r="B495" s="37"/>
      <c r="C495" s="37"/>
      <c r="D495" s="38" t="s">
        <v>1270</v>
      </c>
      <c r="E495" s="37"/>
      <c r="F495" s="37"/>
      <c r="G495" s="37"/>
    </row>
    <row r="496" spans="1:7" x14ac:dyDescent="0.3">
      <c r="A496" s="44" t="s">
        <v>1275</v>
      </c>
      <c r="B496" s="34" t="s">
        <v>8</v>
      </c>
      <c r="C496" s="34" t="s">
        <v>94</v>
      </c>
      <c r="D496" s="38" t="s">
        <v>1276</v>
      </c>
      <c r="E496" s="45">
        <v>0</v>
      </c>
      <c r="F496" s="45">
        <v>2.0699999999999998</v>
      </c>
      <c r="G496" s="36">
        <f>ROUND(E496*F496,2)</f>
        <v>0</v>
      </c>
    </row>
    <row r="497" spans="1:7" x14ac:dyDescent="0.3">
      <c r="A497" s="44" t="s">
        <v>1277</v>
      </c>
      <c r="B497" s="34" t="s">
        <v>8</v>
      </c>
      <c r="C497" s="34" t="s">
        <v>94</v>
      </c>
      <c r="D497" s="38" t="s">
        <v>1278</v>
      </c>
      <c r="E497" s="45">
        <v>0</v>
      </c>
      <c r="F497" s="45">
        <v>3.16</v>
      </c>
      <c r="G497" s="36">
        <f>ROUND(E497*F497,2)</f>
        <v>0</v>
      </c>
    </row>
    <row r="498" spans="1:7" x14ac:dyDescent="0.3">
      <c r="A498" s="44" t="s">
        <v>1279</v>
      </c>
      <c r="B498" s="34" t="s">
        <v>8</v>
      </c>
      <c r="C498" s="34" t="s">
        <v>94</v>
      </c>
      <c r="D498" s="38" t="s">
        <v>1280</v>
      </c>
      <c r="E498" s="45">
        <v>0</v>
      </c>
      <c r="F498" s="45">
        <v>0.13</v>
      </c>
      <c r="G498" s="36">
        <f>ROUND(E498*F498,2)</f>
        <v>0</v>
      </c>
    </row>
    <row r="499" spans="1:7" x14ac:dyDescent="0.3">
      <c r="A499" s="44" t="s">
        <v>1281</v>
      </c>
      <c r="B499" s="34" t="s">
        <v>8</v>
      </c>
      <c r="C499" s="34" t="s">
        <v>94</v>
      </c>
      <c r="D499" s="38" t="s">
        <v>1282</v>
      </c>
      <c r="E499" s="45">
        <v>0</v>
      </c>
      <c r="F499" s="45">
        <v>0.2</v>
      </c>
      <c r="G499" s="36">
        <f>ROUND(E499*F499,2)</f>
        <v>0</v>
      </c>
    </row>
    <row r="500" spans="1:7" x14ac:dyDescent="0.3">
      <c r="A500" s="37"/>
      <c r="B500" s="37"/>
      <c r="C500" s="37"/>
      <c r="D500" s="53" t="s">
        <v>1283</v>
      </c>
      <c r="E500" s="45">
        <v>1</v>
      </c>
      <c r="F500" s="45">
        <v>0</v>
      </c>
      <c r="G500" s="46">
        <f>ROUND(E500*F500,2)</f>
        <v>0</v>
      </c>
    </row>
    <row r="501" spans="1:7" ht="1.05" customHeight="1" x14ac:dyDescent="0.3">
      <c r="A501" s="47"/>
      <c r="B501" s="47"/>
      <c r="C501" s="47"/>
      <c r="D501" s="54"/>
      <c r="E501" s="47"/>
      <c r="F501" s="47"/>
      <c r="G501" s="47"/>
    </row>
    <row r="502" spans="1:7" x14ac:dyDescent="0.3">
      <c r="A502" s="42" t="s">
        <v>1284</v>
      </c>
      <c r="B502" s="42" t="s">
        <v>13</v>
      </c>
      <c r="C502" s="42" t="s">
        <v>9</v>
      </c>
      <c r="D502" s="52" t="s">
        <v>1285</v>
      </c>
      <c r="E502" s="43">
        <f>E517</f>
        <v>1</v>
      </c>
      <c r="F502" s="43">
        <f>F517</f>
        <v>0</v>
      </c>
      <c r="G502" s="43">
        <f>G517</f>
        <v>0</v>
      </c>
    </row>
    <row r="503" spans="1:7" x14ac:dyDescent="0.3">
      <c r="A503" s="44" t="s">
        <v>1286</v>
      </c>
      <c r="B503" s="34" t="s">
        <v>8</v>
      </c>
      <c r="C503" s="34" t="s">
        <v>94</v>
      </c>
      <c r="D503" s="38" t="s">
        <v>1287</v>
      </c>
      <c r="E503" s="45">
        <v>0</v>
      </c>
      <c r="F503" s="45">
        <v>0.5</v>
      </c>
      <c r="G503" s="36">
        <f>ROUND(E503*F503,2)</f>
        <v>0</v>
      </c>
    </row>
    <row r="504" spans="1:7" x14ac:dyDescent="0.3">
      <c r="A504" s="37"/>
      <c r="B504" s="37"/>
      <c r="C504" s="37"/>
      <c r="D504" s="38" t="s">
        <v>1288</v>
      </c>
      <c r="E504" s="37"/>
      <c r="F504" s="37"/>
      <c r="G504" s="37"/>
    </row>
    <row r="505" spans="1:7" x14ac:dyDescent="0.3">
      <c r="A505" s="44" t="s">
        <v>1289</v>
      </c>
      <c r="B505" s="34" t="s">
        <v>8</v>
      </c>
      <c r="C505" s="34" t="s">
        <v>94</v>
      </c>
      <c r="D505" s="38" t="s">
        <v>1290</v>
      </c>
      <c r="E505" s="45">
        <v>0</v>
      </c>
      <c r="F505" s="45">
        <v>0.55000000000000004</v>
      </c>
      <c r="G505" s="36">
        <f>ROUND(E505*F505,2)</f>
        <v>0</v>
      </c>
    </row>
    <row r="506" spans="1:7" x14ac:dyDescent="0.3">
      <c r="A506" s="37"/>
      <c r="B506" s="37"/>
      <c r="C506" s="37"/>
      <c r="D506" s="38" t="s">
        <v>1288</v>
      </c>
      <c r="E506" s="37"/>
      <c r="F506" s="37"/>
      <c r="G506" s="37"/>
    </row>
    <row r="507" spans="1:7" x14ac:dyDescent="0.3">
      <c r="A507" s="44" t="s">
        <v>1291</v>
      </c>
      <c r="B507" s="34" t="s">
        <v>8</v>
      </c>
      <c r="C507" s="34" t="s">
        <v>94</v>
      </c>
      <c r="D507" s="38" t="s">
        <v>1292</v>
      </c>
      <c r="E507" s="45">
        <v>0</v>
      </c>
      <c r="F507" s="45">
        <v>0.86</v>
      </c>
      <c r="G507" s="36">
        <f>ROUND(E507*F507,2)</f>
        <v>0</v>
      </c>
    </row>
    <row r="508" spans="1:7" x14ac:dyDescent="0.3">
      <c r="A508" s="37"/>
      <c r="B508" s="37"/>
      <c r="C508" s="37"/>
      <c r="D508" s="38" t="s">
        <v>1288</v>
      </c>
      <c r="E508" s="37"/>
      <c r="F508" s="37"/>
      <c r="G508" s="37"/>
    </row>
    <row r="509" spans="1:7" x14ac:dyDescent="0.3">
      <c r="A509" s="44" t="s">
        <v>1293</v>
      </c>
      <c r="B509" s="34" t="s">
        <v>8</v>
      </c>
      <c r="C509" s="34" t="s">
        <v>94</v>
      </c>
      <c r="D509" s="38" t="s">
        <v>1294</v>
      </c>
      <c r="E509" s="45">
        <v>0</v>
      </c>
      <c r="F509" s="45">
        <v>1.26</v>
      </c>
      <c r="G509" s="36">
        <f>ROUND(E509*F509,2)</f>
        <v>0</v>
      </c>
    </row>
    <row r="510" spans="1:7" x14ac:dyDescent="0.3">
      <c r="A510" s="37"/>
      <c r="B510" s="37"/>
      <c r="C510" s="37"/>
      <c r="D510" s="38" t="s">
        <v>1288</v>
      </c>
      <c r="E510" s="37"/>
      <c r="F510" s="37"/>
      <c r="G510" s="37"/>
    </row>
    <row r="511" spans="1:7" x14ac:dyDescent="0.3">
      <c r="A511" s="44" t="s">
        <v>1295</v>
      </c>
      <c r="B511" s="34" t="s">
        <v>8</v>
      </c>
      <c r="C511" s="34" t="s">
        <v>94</v>
      </c>
      <c r="D511" s="38" t="s">
        <v>1296</v>
      </c>
      <c r="E511" s="45">
        <v>0</v>
      </c>
      <c r="F511" s="45">
        <v>4.62</v>
      </c>
      <c r="G511" s="36">
        <f>ROUND(E511*F511,2)</f>
        <v>0</v>
      </c>
    </row>
    <row r="512" spans="1:7" x14ac:dyDescent="0.3">
      <c r="A512" s="37"/>
      <c r="B512" s="37"/>
      <c r="C512" s="37"/>
      <c r="D512" s="38" t="s">
        <v>1288</v>
      </c>
      <c r="E512" s="37"/>
      <c r="F512" s="37"/>
      <c r="G512" s="37"/>
    </row>
    <row r="513" spans="1:7" x14ac:dyDescent="0.3">
      <c r="A513" s="44" t="s">
        <v>1297</v>
      </c>
      <c r="B513" s="34" t="s">
        <v>8</v>
      </c>
      <c r="C513" s="34" t="s">
        <v>94</v>
      </c>
      <c r="D513" s="38" t="s">
        <v>1298</v>
      </c>
      <c r="E513" s="45">
        <v>0</v>
      </c>
      <c r="F513" s="45">
        <v>5.94</v>
      </c>
      <c r="G513" s="36">
        <f>ROUND(E513*F513,2)</f>
        <v>0</v>
      </c>
    </row>
    <row r="514" spans="1:7" x14ac:dyDescent="0.3">
      <c r="A514" s="37"/>
      <c r="B514" s="37"/>
      <c r="C514" s="37"/>
      <c r="D514" s="38" t="s">
        <v>1288</v>
      </c>
      <c r="E514" s="37"/>
      <c r="F514" s="37"/>
      <c r="G514" s="37"/>
    </row>
    <row r="515" spans="1:7" x14ac:dyDescent="0.3">
      <c r="A515" s="44" t="s">
        <v>1299</v>
      </c>
      <c r="B515" s="34" t="s">
        <v>8</v>
      </c>
      <c r="C515" s="34" t="s">
        <v>94</v>
      </c>
      <c r="D515" s="38" t="s">
        <v>1300</v>
      </c>
      <c r="E515" s="45">
        <v>0</v>
      </c>
      <c r="F515" s="45">
        <v>10.55</v>
      </c>
      <c r="G515" s="36">
        <f>ROUND(E515*F515,2)</f>
        <v>0</v>
      </c>
    </row>
    <row r="516" spans="1:7" x14ac:dyDescent="0.3">
      <c r="A516" s="37"/>
      <c r="B516" s="37"/>
      <c r="C516" s="37"/>
      <c r="D516" s="38" t="s">
        <v>1288</v>
      </c>
      <c r="E516" s="37"/>
      <c r="F516" s="37"/>
      <c r="G516" s="37"/>
    </row>
    <row r="517" spans="1:7" x14ac:dyDescent="0.3">
      <c r="A517" s="37"/>
      <c r="B517" s="37"/>
      <c r="C517" s="37"/>
      <c r="D517" s="53" t="s">
        <v>1301</v>
      </c>
      <c r="E517" s="45">
        <v>1</v>
      </c>
      <c r="F517" s="45">
        <v>0</v>
      </c>
      <c r="G517" s="46">
        <f>ROUND(E517*F517,2)</f>
        <v>0</v>
      </c>
    </row>
    <row r="518" spans="1:7" ht="1.05" customHeight="1" x14ac:dyDescent="0.3">
      <c r="A518" s="47"/>
      <c r="B518" s="47"/>
      <c r="C518" s="47"/>
      <c r="D518" s="54"/>
      <c r="E518" s="47"/>
      <c r="F518" s="47"/>
      <c r="G518" s="47"/>
    </row>
    <row r="519" spans="1:7" x14ac:dyDescent="0.3">
      <c r="A519" s="42" t="s">
        <v>1302</v>
      </c>
      <c r="B519" s="42" t="s">
        <v>13</v>
      </c>
      <c r="C519" s="42" t="s">
        <v>9</v>
      </c>
      <c r="D519" s="52" t="s">
        <v>1303</v>
      </c>
      <c r="E519" s="43">
        <f>E586</f>
        <v>1</v>
      </c>
      <c r="F519" s="43">
        <f>F586</f>
        <v>0</v>
      </c>
      <c r="G519" s="43">
        <f>G586</f>
        <v>0</v>
      </c>
    </row>
    <row r="520" spans="1:7" x14ac:dyDescent="0.3">
      <c r="A520" s="44" t="s">
        <v>1304</v>
      </c>
      <c r="B520" s="34" t="s">
        <v>8</v>
      </c>
      <c r="C520" s="34" t="s">
        <v>94</v>
      </c>
      <c r="D520" s="38" t="s">
        <v>1305</v>
      </c>
      <c r="E520" s="45">
        <v>0</v>
      </c>
      <c r="F520" s="45">
        <v>2746.8</v>
      </c>
      <c r="G520" s="36">
        <f>ROUND(E520*F520,2)</f>
        <v>0</v>
      </c>
    </row>
    <row r="521" spans="1:7" ht="30.6" x14ac:dyDescent="0.3">
      <c r="A521" s="37"/>
      <c r="B521" s="37"/>
      <c r="C521" s="37"/>
      <c r="D521" s="38" t="s">
        <v>1306</v>
      </c>
      <c r="E521" s="37"/>
      <c r="F521" s="37"/>
      <c r="G521" s="37"/>
    </row>
    <row r="522" spans="1:7" x14ac:dyDescent="0.3">
      <c r="A522" s="44" t="s">
        <v>1307</v>
      </c>
      <c r="B522" s="34" t="s">
        <v>8</v>
      </c>
      <c r="C522" s="34" t="s">
        <v>94</v>
      </c>
      <c r="D522" s="38" t="s">
        <v>1308</v>
      </c>
      <c r="E522" s="45">
        <v>0</v>
      </c>
      <c r="F522" s="45">
        <v>2725</v>
      </c>
      <c r="G522" s="36">
        <f>ROUND(E522*F522,2)</f>
        <v>0</v>
      </c>
    </row>
    <row r="523" spans="1:7" ht="51" x14ac:dyDescent="0.3">
      <c r="A523" s="37"/>
      <c r="B523" s="37"/>
      <c r="C523" s="37"/>
      <c r="D523" s="38" t="s">
        <v>1309</v>
      </c>
      <c r="E523" s="37"/>
      <c r="F523" s="37"/>
      <c r="G523" s="37"/>
    </row>
    <row r="524" spans="1:7" x14ac:dyDescent="0.3">
      <c r="A524" s="44" t="s">
        <v>1310</v>
      </c>
      <c r="B524" s="34" t="s">
        <v>8</v>
      </c>
      <c r="C524" s="34" t="s">
        <v>94</v>
      </c>
      <c r="D524" s="38" t="s">
        <v>1311</v>
      </c>
      <c r="E524" s="45">
        <v>0</v>
      </c>
      <c r="F524" s="45">
        <v>212.55</v>
      </c>
      <c r="G524" s="36">
        <f>ROUND(E524*F524,2)</f>
        <v>0</v>
      </c>
    </row>
    <row r="525" spans="1:7" ht="30.6" x14ac:dyDescent="0.3">
      <c r="A525" s="37"/>
      <c r="B525" s="37"/>
      <c r="C525" s="37"/>
      <c r="D525" s="38" t="s">
        <v>1312</v>
      </c>
      <c r="E525" s="37"/>
      <c r="F525" s="37"/>
      <c r="G525" s="37"/>
    </row>
    <row r="526" spans="1:7" x14ac:dyDescent="0.3">
      <c r="A526" s="44" t="s">
        <v>1313</v>
      </c>
      <c r="B526" s="34" t="s">
        <v>8</v>
      </c>
      <c r="C526" s="34" t="s">
        <v>1314</v>
      </c>
      <c r="D526" s="38" t="s">
        <v>1315</v>
      </c>
      <c r="E526" s="45">
        <v>0</v>
      </c>
      <c r="F526" s="45">
        <v>30.52</v>
      </c>
      <c r="G526" s="36">
        <f>ROUND(E526*F526,2)</f>
        <v>0</v>
      </c>
    </row>
    <row r="527" spans="1:7" ht="40.799999999999997" x14ac:dyDescent="0.3">
      <c r="A527" s="37"/>
      <c r="B527" s="37"/>
      <c r="C527" s="37"/>
      <c r="D527" s="38" t="s">
        <v>1316</v>
      </c>
      <c r="E527" s="37"/>
      <c r="F527" s="37"/>
      <c r="G527" s="37"/>
    </row>
    <row r="528" spans="1:7" x14ac:dyDescent="0.3">
      <c r="A528" s="44" t="s">
        <v>1317</v>
      </c>
      <c r="B528" s="34" t="s">
        <v>8</v>
      </c>
      <c r="C528" s="34" t="s">
        <v>1314</v>
      </c>
      <c r="D528" s="38" t="s">
        <v>1318</v>
      </c>
      <c r="E528" s="45">
        <v>0</v>
      </c>
      <c r="F528" s="45">
        <v>30.52</v>
      </c>
      <c r="G528" s="36">
        <f>ROUND(E528*F528,2)</f>
        <v>0</v>
      </c>
    </row>
    <row r="529" spans="1:7" ht="40.799999999999997" x14ac:dyDescent="0.3">
      <c r="A529" s="37"/>
      <c r="B529" s="37"/>
      <c r="C529" s="37"/>
      <c r="D529" s="38" t="s">
        <v>1316</v>
      </c>
      <c r="E529" s="37"/>
      <c r="F529" s="37"/>
      <c r="G529" s="37"/>
    </row>
    <row r="530" spans="1:7" x14ac:dyDescent="0.3">
      <c r="A530" s="44" t="s">
        <v>1319</v>
      </c>
      <c r="B530" s="34" t="s">
        <v>8</v>
      </c>
      <c r="C530" s="34" t="s">
        <v>1314</v>
      </c>
      <c r="D530" s="38" t="s">
        <v>1320</v>
      </c>
      <c r="E530" s="45">
        <v>0</v>
      </c>
      <c r="F530" s="45">
        <v>30.52</v>
      </c>
      <c r="G530" s="36">
        <f>ROUND(E530*F530,2)</f>
        <v>0</v>
      </c>
    </row>
    <row r="531" spans="1:7" ht="40.799999999999997" x14ac:dyDescent="0.3">
      <c r="A531" s="37"/>
      <c r="B531" s="37"/>
      <c r="C531" s="37"/>
      <c r="D531" s="38" t="s">
        <v>1316</v>
      </c>
      <c r="E531" s="37"/>
      <c r="F531" s="37"/>
      <c r="G531" s="37"/>
    </row>
    <row r="532" spans="1:7" x14ac:dyDescent="0.3">
      <c r="A532" s="44" t="s">
        <v>1321</v>
      </c>
      <c r="B532" s="34" t="s">
        <v>8</v>
      </c>
      <c r="C532" s="34" t="s">
        <v>1314</v>
      </c>
      <c r="D532" s="38" t="s">
        <v>1322</v>
      </c>
      <c r="E532" s="45">
        <v>0</v>
      </c>
      <c r="F532" s="45">
        <v>30.52</v>
      </c>
      <c r="G532" s="36">
        <f>ROUND(E532*F532,2)</f>
        <v>0</v>
      </c>
    </row>
    <row r="533" spans="1:7" ht="40.799999999999997" x14ac:dyDescent="0.3">
      <c r="A533" s="37"/>
      <c r="B533" s="37"/>
      <c r="C533" s="37"/>
      <c r="D533" s="38" t="s">
        <v>1316</v>
      </c>
      <c r="E533" s="37"/>
      <c r="F533" s="37"/>
      <c r="G533" s="37"/>
    </row>
    <row r="534" spans="1:7" x14ac:dyDescent="0.3">
      <c r="A534" s="44" t="s">
        <v>1323</v>
      </c>
      <c r="B534" s="34" t="s">
        <v>8</v>
      </c>
      <c r="C534" s="34" t="s">
        <v>1314</v>
      </c>
      <c r="D534" s="38" t="s">
        <v>1324</v>
      </c>
      <c r="E534" s="45">
        <v>0</v>
      </c>
      <c r="F534" s="45">
        <v>30.52</v>
      </c>
      <c r="G534" s="36">
        <f>ROUND(E534*F534,2)</f>
        <v>0</v>
      </c>
    </row>
    <row r="535" spans="1:7" ht="40.799999999999997" x14ac:dyDescent="0.3">
      <c r="A535" s="37"/>
      <c r="B535" s="37"/>
      <c r="C535" s="37"/>
      <c r="D535" s="38" t="s">
        <v>1316</v>
      </c>
      <c r="E535" s="37"/>
      <c r="F535" s="37"/>
      <c r="G535" s="37"/>
    </row>
    <row r="536" spans="1:7" x14ac:dyDescent="0.3">
      <c r="A536" s="44" t="s">
        <v>1325</v>
      </c>
      <c r="B536" s="34" t="s">
        <v>8</v>
      </c>
      <c r="C536" s="34" t="s">
        <v>1314</v>
      </c>
      <c r="D536" s="38" t="s">
        <v>1326</v>
      </c>
      <c r="E536" s="45">
        <v>0</v>
      </c>
      <c r="F536" s="45">
        <v>30.52</v>
      </c>
      <c r="G536" s="36">
        <f>ROUND(E536*F536,2)</f>
        <v>0</v>
      </c>
    </row>
    <row r="537" spans="1:7" ht="40.799999999999997" x14ac:dyDescent="0.3">
      <c r="A537" s="37"/>
      <c r="B537" s="37"/>
      <c r="C537" s="37"/>
      <c r="D537" s="38" t="s">
        <v>1327</v>
      </c>
      <c r="E537" s="37"/>
      <c r="F537" s="37"/>
      <c r="G537" s="37"/>
    </row>
    <row r="538" spans="1:7" x14ac:dyDescent="0.3">
      <c r="A538" s="44" t="s">
        <v>1328</v>
      </c>
      <c r="B538" s="34" t="s">
        <v>8</v>
      </c>
      <c r="C538" s="34" t="s">
        <v>1314</v>
      </c>
      <c r="D538" s="38" t="s">
        <v>1329</v>
      </c>
      <c r="E538" s="45">
        <v>0</v>
      </c>
      <c r="F538" s="45">
        <v>30.52</v>
      </c>
      <c r="G538" s="36">
        <f>ROUND(E538*F538,2)</f>
        <v>0</v>
      </c>
    </row>
    <row r="539" spans="1:7" ht="40.799999999999997" x14ac:dyDescent="0.3">
      <c r="A539" s="37"/>
      <c r="B539" s="37"/>
      <c r="C539" s="37"/>
      <c r="D539" s="38" t="s">
        <v>1327</v>
      </c>
      <c r="E539" s="37"/>
      <c r="F539" s="37"/>
      <c r="G539" s="37"/>
    </row>
    <row r="540" spans="1:7" x14ac:dyDescent="0.3">
      <c r="A540" s="44" t="s">
        <v>1330</v>
      </c>
      <c r="B540" s="34" t="s">
        <v>8</v>
      </c>
      <c r="C540" s="34" t="s">
        <v>1314</v>
      </c>
      <c r="D540" s="38" t="s">
        <v>1331</v>
      </c>
      <c r="E540" s="45">
        <v>0</v>
      </c>
      <c r="F540" s="45">
        <v>30.52</v>
      </c>
      <c r="G540" s="36">
        <f>ROUND(E540*F540,2)</f>
        <v>0</v>
      </c>
    </row>
    <row r="541" spans="1:7" ht="40.799999999999997" x14ac:dyDescent="0.3">
      <c r="A541" s="37"/>
      <c r="B541" s="37"/>
      <c r="C541" s="37"/>
      <c r="D541" s="38" t="s">
        <v>1327</v>
      </c>
      <c r="E541" s="37"/>
      <c r="F541" s="37"/>
      <c r="G541" s="37"/>
    </row>
    <row r="542" spans="1:7" x14ac:dyDescent="0.3">
      <c r="A542" s="44" t="s">
        <v>1332</v>
      </c>
      <c r="B542" s="34" t="s">
        <v>8</v>
      </c>
      <c r="C542" s="34" t="s">
        <v>1314</v>
      </c>
      <c r="D542" s="38" t="s">
        <v>1333</v>
      </c>
      <c r="E542" s="45">
        <v>0</v>
      </c>
      <c r="F542" s="45">
        <v>30.52</v>
      </c>
      <c r="G542" s="36">
        <f>ROUND(E542*F542,2)</f>
        <v>0</v>
      </c>
    </row>
    <row r="543" spans="1:7" ht="40.799999999999997" x14ac:dyDescent="0.3">
      <c r="A543" s="37"/>
      <c r="B543" s="37"/>
      <c r="C543" s="37"/>
      <c r="D543" s="38" t="s">
        <v>1327</v>
      </c>
      <c r="E543" s="37"/>
      <c r="F543" s="37"/>
      <c r="G543" s="37"/>
    </row>
    <row r="544" spans="1:7" x14ac:dyDescent="0.3">
      <c r="A544" s="44" t="s">
        <v>1334</v>
      </c>
      <c r="B544" s="34" t="s">
        <v>8</v>
      </c>
      <c r="C544" s="34" t="s">
        <v>1314</v>
      </c>
      <c r="D544" s="38" t="s">
        <v>1335</v>
      </c>
      <c r="E544" s="45">
        <v>0</v>
      </c>
      <c r="F544" s="45">
        <v>30.52</v>
      </c>
      <c r="G544" s="36">
        <f>ROUND(E544*F544,2)</f>
        <v>0</v>
      </c>
    </row>
    <row r="545" spans="1:7" ht="40.799999999999997" x14ac:dyDescent="0.3">
      <c r="A545" s="37"/>
      <c r="B545" s="37"/>
      <c r="C545" s="37"/>
      <c r="D545" s="38" t="s">
        <v>1327</v>
      </c>
      <c r="E545" s="37"/>
      <c r="F545" s="37"/>
      <c r="G545" s="37"/>
    </row>
    <row r="546" spans="1:7" x14ac:dyDescent="0.3">
      <c r="A546" s="44" t="s">
        <v>1336</v>
      </c>
      <c r="B546" s="34" t="s">
        <v>8</v>
      </c>
      <c r="C546" s="34" t="s">
        <v>1314</v>
      </c>
      <c r="D546" s="38" t="s">
        <v>1337</v>
      </c>
      <c r="E546" s="45">
        <v>0</v>
      </c>
      <c r="F546" s="45">
        <v>30.52</v>
      </c>
      <c r="G546" s="36">
        <f>ROUND(E546*F546,2)</f>
        <v>0</v>
      </c>
    </row>
    <row r="547" spans="1:7" ht="40.799999999999997" x14ac:dyDescent="0.3">
      <c r="A547" s="37"/>
      <c r="B547" s="37"/>
      <c r="C547" s="37"/>
      <c r="D547" s="38" t="s">
        <v>1327</v>
      </c>
      <c r="E547" s="37"/>
      <c r="F547" s="37"/>
      <c r="G547" s="37"/>
    </row>
    <row r="548" spans="1:7" x14ac:dyDescent="0.3">
      <c r="A548" s="44" t="s">
        <v>1338</v>
      </c>
      <c r="B548" s="34" t="s">
        <v>8</v>
      </c>
      <c r="C548" s="34" t="s">
        <v>94</v>
      </c>
      <c r="D548" s="38" t="s">
        <v>1339</v>
      </c>
      <c r="E548" s="45">
        <v>0</v>
      </c>
      <c r="F548" s="45">
        <v>2016.5</v>
      </c>
      <c r="G548" s="36">
        <f>ROUND(E548*F548,2)</f>
        <v>0</v>
      </c>
    </row>
    <row r="549" spans="1:7" ht="40.799999999999997" x14ac:dyDescent="0.3">
      <c r="A549" s="37"/>
      <c r="B549" s="37"/>
      <c r="C549" s="37"/>
      <c r="D549" s="38" t="s">
        <v>1340</v>
      </c>
      <c r="E549" s="37"/>
      <c r="F549" s="37"/>
      <c r="G549" s="37"/>
    </row>
    <row r="550" spans="1:7" x14ac:dyDescent="0.3">
      <c r="A550" s="44" t="s">
        <v>1341</v>
      </c>
      <c r="B550" s="34" t="s">
        <v>8</v>
      </c>
      <c r="C550" s="34" t="s">
        <v>1314</v>
      </c>
      <c r="D550" s="38" t="s">
        <v>1342</v>
      </c>
      <c r="E550" s="45">
        <v>0</v>
      </c>
      <c r="F550" s="45">
        <v>106.82</v>
      </c>
      <c r="G550" s="36">
        <f>ROUND(E550*F550,2)</f>
        <v>0</v>
      </c>
    </row>
    <row r="551" spans="1:7" ht="30.6" x14ac:dyDescent="0.3">
      <c r="A551" s="37"/>
      <c r="B551" s="37"/>
      <c r="C551" s="37"/>
      <c r="D551" s="38" t="s">
        <v>1343</v>
      </c>
      <c r="E551" s="37"/>
      <c r="F551" s="37"/>
      <c r="G551" s="37"/>
    </row>
    <row r="552" spans="1:7" x14ac:dyDescent="0.3">
      <c r="A552" s="44" t="s">
        <v>1344</v>
      </c>
      <c r="B552" s="34" t="s">
        <v>8</v>
      </c>
      <c r="C552" s="34" t="s">
        <v>1314</v>
      </c>
      <c r="D552" s="38" t="s">
        <v>1345</v>
      </c>
      <c r="E552" s="45">
        <v>0</v>
      </c>
      <c r="F552" s="45">
        <v>106.82</v>
      </c>
      <c r="G552" s="36">
        <f>ROUND(E552*F552,2)</f>
        <v>0</v>
      </c>
    </row>
    <row r="553" spans="1:7" ht="30.6" x14ac:dyDescent="0.3">
      <c r="A553" s="37"/>
      <c r="B553" s="37"/>
      <c r="C553" s="37"/>
      <c r="D553" s="38" t="s">
        <v>1343</v>
      </c>
      <c r="E553" s="37"/>
      <c r="F553" s="37"/>
      <c r="G553" s="37"/>
    </row>
    <row r="554" spans="1:7" x14ac:dyDescent="0.3">
      <c r="A554" s="44" t="s">
        <v>1346</v>
      </c>
      <c r="B554" s="34" t="s">
        <v>8</v>
      </c>
      <c r="C554" s="34" t="s">
        <v>1314</v>
      </c>
      <c r="D554" s="38" t="s">
        <v>1347</v>
      </c>
      <c r="E554" s="45">
        <v>0</v>
      </c>
      <c r="F554" s="45">
        <v>106.82</v>
      </c>
      <c r="G554" s="36">
        <f>ROUND(E554*F554,2)</f>
        <v>0</v>
      </c>
    </row>
    <row r="555" spans="1:7" ht="30.6" x14ac:dyDescent="0.3">
      <c r="A555" s="37"/>
      <c r="B555" s="37"/>
      <c r="C555" s="37"/>
      <c r="D555" s="38" t="s">
        <v>1343</v>
      </c>
      <c r="E555" s="37"/>
      <c r="F555" s="37"/>
      <c r="G555" s="37"/>
    </row>
    <row r="556" spans="1:7" x14ac:dyDescent="0.3">
      <c r="A556" s="44" t="s">
        <v>1348</v>
      </c>
      <c r="B556" s="34" t="s">
        <v>8</v>
      </c>
      <c r="C556" s="34" t="s">
        <v>94</v>
      </c>
      <c r="D556" s="38" t="s">
        <v>1349</v>
      </c>
      <c r="E556" s="45">
        <v>0</v>
      </c>
      <c r="F556" s="45">
        <v>299.75</v>
      </c>
      <c r="G556" s="36">
        <f>ROUND(E556*F556,2)</f>
        <v>0</v>
      </c>
    </row>
    <row r="557" spans="1:7" ht="20.399999999999999" x14ac:dyDescent="0.3">
      <c r="A557" s="37"/>
      <c r="B557" s="37"/>
      <c r="C557" s="37"/>
      <c r="D557" s="38" t="s">
        <v>1350</v>
      </c>
      <c r="E557" s="37"/>
      <c r="F557" s="37"/>
      <c r="G557" s="37"/>
    </row>
    <row r="558" spans="1:7" x14ac:dyDescent="0.3">
      <c r="A558" s="44" t="s">
        <v>1351</v>
      </c>
      <c r="B558" s="34" t="s">
        <v>8</v>
      </c>
      <c r="C558" s="34" t="s">
        <v>1314</v>
      </c>
      <c r="D558" s="38" t="s">
        <v>1352</v>
      </c>
      <c r="E558" s="45">
        <v>0</v>
      </c>
      <c r="F558" s="45">
        <v>28.34</v>
      </c>
      <c r="G558" s="36">
        <f>ROUND(E558*F558,2)</f>
        <v>0</v>
      </c>
    </row>
    <row r="559" spans="1:7" x14ac:dyDescent="0.3">
      <c r="A559" s="37"/>
      <c r="B559" s="37"/>
      <c r="C559" s="37"/>
      <c r="D559" s="38" t="s">
        <v>1353</v>
      </c>
      <c r="E559" s="37"/>
      <c r="F559" s="37"/>
      <c r="G559" s="37"/>
    </row>
    <row r="560" spans="1:7" x14ac:dyDescent="0.3">
      <c r="A560" s="44" t="s">
        <v>1354</v>
      </c>
      <c r="B560" s="34" t="s">
        <v>8</v>
      </c>
      <c r="C560" s="34" t="s">
        <v>1314</v>
      </c>
      <c r="D560" s="38" t="s">
        <v>1355</v>
      </c>
      <c r="E560" s="45">
        <v>0</v>
      </c>
      <c r="F560" s="45">
        <v>28.34</v>
      </c>
      <c r="G560" s="36">
        <f>ROUND(E560*F560,2)</f>
        <v>0</v>
      </c>
    </row>
    <row r="561" spans="1:7" x14ac:dyDescent="0.3">
      <c r="A561" s="37"/>
      <c r="B561" s="37"/>
      <c r="C561" s="37"/>
      <c r="D561" s="38" t="s">
        <v>1353</v>
      </c>
      <c r="E561" s="37"/>
      <c r="F561" s="37"/>
      <c r="G561" s="37"/>
    </row>
    <row r="562" spans="1:7" x14ac:dyDescent="0.3">
      <c r="A562" s="44" t="s">
        <v>1356</v>
      </c>
      <c r="B562" s="34" t="s">
        <v>8</v>
      </c>
      <c r="C562" s="34" t="s">
        <v>1314</v>
      </c>
      <c r="D562" s="38" t="s">
        <v>1357</v>
      </c>
      <c r="E562" s="45">
        <v>0</v>
      </c>
      <c r="F562" s="45">
        <v>28.34</v>
      </c>
      <c r="G562" s="36">
        <f>ROUND(E562*F562,2)</f>
        <v>0</v>
      </c>
    </row>
    <row r="563" spans="1:7" x14ac:dyDescent="0.3">
      <c r="A563" s="37"/>
      <c r="B563" s="37"/>
      <c r="C563" s="37"/>
      <c r="D563" s="38" t="s">
        <v>1353</v>
      </c>
      <c r="E563" s="37"/>
      <c r="F563" s="37"/>
      <c r="G563" s="37"/>
    </row>
    <row r="564" spans="1:7" x14ac:dyDescent="0.3">
      <c r="A564" s="44" t="s">
        <v>1358</v>
      </c>
      <c r="B564" s="34" t="s">
        <v>8</v>
      </c>
      <c r="C564" s="34" t="s">
        <v>94</v>
      </c>
      <c r="D564" s="38" t="s">
        <v>1359</v>
      </c>
      <c r="E564" s="45">
        <v>0</v>
      </c>
      <c r="F564" s="45">
        <v>30.96</v>
      </c>
      <c r="G564" s="36">
        <f>ROUND(E564*F564,2)</f>
        <v>0</v>
      </c>
    </row>
    <row r="565" spans="1:7" x14ac:dyDescent="0.3">
      <c r="A565" s="37"/>
      <c r="B565" s="37"/>
      <c r="C565" s="37"/>
      <c r="D565" s="38" t="s">
        <v>1360</v>
      </c>
      <c r="E565" s="37"/>
      <c r="F565" s="37"/>
      <c r="G565" s="37"/>
    </row>
    <row r="566" spans="1:7" x14ac:dyDescent="0.3">
      <c r="A566" s="44" t="s">
        <v>1361</v>
      </c>
      <c r="B566" s="34" t="s">
        <v>8</v>
      </c>
      <c r="C566" s="34" t="s">
        <v>94</v>
      </c>
      <c r="D566" s="38" t="s">
        <v>1362</v>
      </c>
      <c r="E566" s="45">
        <v>0</v>
      </c>
      <c r="F566" s="45">
        <v>136.58000000000001</v>
      </c>
      <c r="G566" s="36">
        <f>ROUND(E566*F566,2)</f>
        <v>0</v>
      </c>
    </row>
    <row r="567" spans="1:7" x14ac:dyDescent="0.3">
      <c r="A567" s="37"/>
      <c r="B567" s="37"/>
      <c r="C567" s="37"/>
      <c r="D567" s="38" t="s">
        <v>1360</v>
      </c>
      <c r="E567" s="37"/>
      <c r="F567" s="37"/>
      <c r="G567" s="37"/>
    </row>
    <row r="568" spans="1:7" x14ac:dyDescent="0.3">
      <c r="A568" s="44" t="s">
        <v>1363</v>
      </c>
      <c r="B568" s="34" t="s">
        <v>8</v>
      </c>
      <c r="C568" s="34" t="s">
        <v>94</v>
      </c>
      <c r="D568" s="38" t="s">
        <v>1364</v>
      </c>
      <c r="E568" s="45">
        <v>0</v>
      </c>
      <c r="F568" s="45">
        <v>20.71</v>
      </c>
      <c r="G568" s="36">
        <f>ROUND(E568*F568,2)</f>
        <v>0</v>
      </c>
    </row>
    <row r="569" spans="1:7" x14ac:dyDescent="0.3">
      <c r="A569" s="37"/>
      <c r="B569" s="37"/>
      <c r="C569" s="37"/>
      <c r="D569" s="38" t="s">
        <v>1365</v>
      </c>
      <c r="E569" s="37"/>
      <c r="F569" s="37"/>
      <c r="G569" s="37"/>
    </row>
    <row r="570" spans="1:7" x14ac:dyDescent="0.3">
      <c r="A570" s="44" t="s">
        <v>1366</v>
      </c>
      <c r="B570" s="34" t="s">
        <v>8</v>
      </c>
      <c r="C570" s="34" t="s">
        <v>94</v>
      </c>
      <c r="D570" s="38" t="s">
        <v>1367</v>
      </c>
      <c r="E570" s="45">
        <v>0</v>
      </c>
      <c r="F570" s="45">
        <v>21.04</v>
      </c>
      <c r="G570" s="36">
        <f>ROUND(E570*F570,2)</f>
        <v>0</v>
      </c>
    </row>
    <row r="571" spans="1:7" x14ac:dyDescent="0.3">
      <c r="A571" s="37"/>
      <c r="B571" s="37"/>
      <c r="C571" s="37"/>
      <c r="D571" s="38" t="s">
        <v>1365</v>
      </c>
      <c r="E571" s="37"/>
      <c r="F571" s="37"/>
      <c r="G571" s="37"/>
    </row>
    <row r="572" spans="1:7" x14ac:dyDescent="0.3">
      <c r="A572" s="44" t="s">
        <v>1368</v>
      </c>
      <c r="B572" s="34" t="s">
        <v>8</v>
      </c>
      <c r="C572" s="34" t="s">
        <v>94</v>
      </c>
      <c r="D572" s="38" t="s">
        <v>1369</v>
      </c>
      <c r="E572" s="45">
        <v>0</v>
      </c>
      <c r="F572" s="45">
        <v>46.05</v>
      </c>
      <c r="G572" s="36">
        <f>ROUND(E572*F572,2)</f>
        <v>0</v>
      </c>
    </row>
    <row r="573" spans="1:7" x14ac:dyDescent="0.3">
      <c r="A573" s="37"/>
      <c r="B573" s="37"/>
      <c r="C573" s="37"/>
      <c r="D573" s="38" t="s">
        <v>1365</v>
      </c>
      <c r="E573" s="37"/>
      <c r="F573" s="37"/>
      <c r="G573" s="37"/>
    </row>
    <row r="574" spans="1:7" x14ac:dyDescent="0.3">
      <c r="A574" s="44" t="s">
        <v>736</v>
      </c>
      <c r="B574" s="34" t="s">
        <v>8</v>
      </c>
      <c r="C574" s="34" t="s">
        <v>94</v>
      </c>
      <c r="D574" s="38" t="s">
        <v>737</v>
      </c>
      <c r="E574" s="45">
        <v>0</v>
      </c>
      <c r="F574" s="45">
        <v>155.54</v>
      </c>
      <c r="G574" s="36">
        <f>ROUND(E574*F574,2)</f>
        <v>0</v>
      </c>
    </row>
    <row r="575" spans="1:7" x14ac:dyDescent="0.3">
      <c r="A575" s="37"/>
      <c r="B575" s="37"/>
      <c r="C575" s="37"/>
      <c r="D575" s="38" t="s">
        <v>738</v>
      </c>
      <c r="E575" s="37"/>
      <c r="F575" s="37"/>
      <c r="G575" s="37"/>
    </row>
    <row r="576" spans="1:7" x14ac:dyDescent="0.3">
      <c r="A576" s="44" t="s">
        <v>739</v>
      </c>
      <c r="B576" s="34" t="s">
        <v>8</v>
      </c>
      <c r="C576" s="34" t="s">
        <v>94</v>
      </c>
      <c r="D576" s="38" t="s">
        <v>740</v>
      </c>
      <c r="E576" s="45">
        <v>0</v>
      </c>
      <c r="F576" s="45">
        <v>259.14999999999998</v>
      </c>
      <c r="G576" s="36">
        <f>ROUND(E576*F576,2)</f>
        <v>0</v>
      </c>
    </row>
    <row r="577" spans="1:7" x14ac:dyDescent="0.3">
      <c r="A577" s="37"/>
      <c r="B577" s="37"/>
      <c r="C577" s="37"/>
      <c r="D577" s="38" t="s">
        <v>738</v>
      </c>
      <c r="E577" s="37"/>
      <c r="F577" s="37"/>
      <c r="G577" s="37"/>
    </row>
    <row r="578" spans="1:7" x14ac:dyDescent="0.3">
      <c r="A578" s="44" t="s">
        <v>1370</v>
      </c>
      <c r="B578" s="34" t="s">
        <v>8</v>
      </c>
      <c r="C578" s="34" t="s">
        <v>94</v>
      </c>
      <c r="D578" s="38" t="s">
        <v>1371</v>
      </c>
      <c r="E578" s="45">
        <v>0</v>
      </c>
      <c r="F578" s="45">
        <v>41.42</v>
      </c>
      <c r="G578" s="36">
        <f>ROUND(E578*F578,2)</f>
        <v>0</v>
      </c>
    </row>
    <row r="579" spans="1:7" ht="30.6" x14ac:dyDescent="0.3">
      <c r="A579" s="37"/>
      <c r="B579" s="37"/>
      <c r="C579" s="37"/>
      <c r="D579" s="38" t="s">
        <v>1372</v>
      </c>
      <c r="E579" s="37"/>
      <c r="F579" s="37"/>
      <c r="G579" s="37"/>
    </row>
    <row r="580" spans="1:7" x14ac:dyDescent="0.3">
      <c r="A580" s="44" t="s">
        <v>1373</v>
      </c>
      <c r="B580" s="34" t="s">
        <v>8</v>
      </c>
      <c r="C580" s="34" t="s">
        <v>94</v>
      </c>
      <c r="D580" s="38" t="s">
        <v>1374</v>
      </c>
      <c r="E580" s="45">
        <v>0</v>
      </c>
      <c r="F580" s="45">
        <v>117.72</v>
      </c>
      <c r="G580" s="36">
        <f>ROUND(E580*F580,2)</f>
        <v>0</v>
      </c>
    </row>
    <row r="581" spans="1:7" ht="30.6" x14ac:dyDescent="0.3">
      <c r="A581" s="37"/>
      <c r="B581" s="37"/>
      <c r="C581" s="37"/>
      <c r="D581" s="38" t="s">
        <v>1375</v>
      </c>
      <c r="E581" s="37"/>
      <c r="F581" s="37"/>
      <c r="G581" s="37"/>
    </row>
    <row r="582" spans="1:7" x14ac:dyDescent="0.3">
      <c r="A582" s="44" t="s">
        <v>1376</v>
      </c>
      <c r="B582" s="34" t="s">
        <v>8</v>
      </c>
      <c r="C582" s="34" t="s">
        <v>94</v>
      </c>
      <c r="D582" s="38" t="s">
        <v>1377</v>
      </c>
      <c r="E582" s="45">
        <v>0</v>
      </c>
      <c r="F582" s="45">
        <v>136.58000000000001</v>
      </c>
      <c r="G582" s="36">
        <f>ROUND(E582*F582,2)</f>
        <v>0</v>
      </c>
    </row>
    <row r="583" spans="1:7" ht="30.6" x14ac:dyDescent="0.3">
      <c r="A583" s="37"/>
      <c r="B583" s="37"/>
      <c r="C583" s="37"/>
      <c r="D583" s="38" t="s">
        <v>1375</v>
      </c>
      <c r="E583" s="37"/>
      <c r="F583" s="37"/>
      <c r="G583" s="37"/>
    </row>
    <row r="584" spans="1:7" x14ac:dyDescent="0.3">
      <c r="A584" s="44" t="s">
        <v>1378</v>
      </c>
      <c r="B584" s="34" t="s">
        <v>8</v>
      </c>
      <c r="C584" s="34" t="s">
        <v>94</v>
      </c>
      <c r="D584" s="38" t="s">
        <v>1379</v>
      </c>
      <c r="E584" s="45">
        <v>0</v>
      </c>
      <c r="F584" s="45">
        <v>218.22</v>
      </c>
      <c r="G584" s="36">
        <f>ROUND(E584*F584,2)</f>
        <v>0</v>
      </c>
    </row>
    <row r="585" spans="1:7" ht="30.6" x14ac:dyDescent="0.3">
      <c r="A585" s="37"/>
      <c r="B585" s="37"/>
      <c r="C585" s="37"/>
      <c r="D585" s="38" t="s">
        <v>1375</v>
      </c>
      <c r="E585" s="37"/>
      <c r="F585" s="37"/>
      <c r="G585" s="37"/>
    </row>
    <row r="586" spans="1:7" x14ac:dyDescent="0.3">
      <c r="A586" s="37"/>
      <c r="B586" s="37"/>
      <c r="C586" s="37"/>
      <c r="D586" s="53" t="s">
        <v>1380</v>
      </c>
      <c r="E586" s="45">
        <v>1</v>
      </c>
      <c r="F586" s="45">
        <v>0</v>
      </c>
      <c r="G586" s="46">
        <f>ROUND(E586*F586,2)</f>
        <v>0</v>
      </c>
    </row>
    <row r="587" spans="1:7" ht="1.05" customHeight="1" x14ac:dyDescent="0.3">
      <c r="A587" s="47"/>
      <c r="B587" s="47"/>
      <c r="C587" s="47"/>
      <c r="D587" s="54"/>
      <c r="E587" s="47"/>
      <c r="F587" s="47"/>
      <c r="G587" s="47"/>
    </row>
    <row r="588" spans="1:7" x14ac:dyDescent="0.3">
      <c r="A588" s="37"/>
      <c r="B588" s="37"/>
      <c r="C588" s="37"/>
      <c r="D588" s="53" t="s">
        <v>1381</v>
      </c>
      <c r="E588" s="48">
        <v>1</v>
      </c>
      <c r="F588" s="46">
        <f>G465+G476+G483+G489+G502+G519</f>
        <v>0</v>
      </c>
      <c r="G588" s="46">
        <f>ROUND(E588*F588,2)</f>
        <v>0</v>
      </c>
    </row>
    <row r="589" spans="1:7" ht="1.05" customHeight="1" x14ac:dyDescent="0.3">
      <c r="A589" s="47"/>
      <c r="B589" s="47"/>
      <c r="C589" s="47"/>
      <c r="D589" s="54"/>
      <c r="E589" s="47"/>
      <c r="F589" s="47"/>
      <c r="G589" s="47"/>
    </row>
    <row r="590" spans="1:7" x14ac:dyDescent="0.3">
      <c r="A590" s="37"/>
      <c r="B590" s="37"/>
      <c r="C590" s="37"/>
      <c r="D590" s="53" t="s">
        <v>1382</v>
      </c>
      <c r="E590" s="49">
        <v>0</v>
      </c>
      <c r="F590" s="46">
        <f>G18+G86+G464</f>
        <v>0</v>
      </c>
      <c r="G590" s="46">
        <f>ROUND(E590*F590,2)</f>
        <v>0</v>
      </c>
    </row>
    <row r="591" spans="1:7" ht="1.05" customHeight="1" x14ac:dyDescent="0.3">
      <c r="A591" s="47"/>
      <c r="B591" s="47"/>
      <c r="C591" s="47"/>
      <c r="D591" s="54"/>
      <c r="E591" s="47"/>
      <c r="F591" s="47"/>
      <c r="G591" s="47"/>
    </row>
  </sheetData>
  <mergeCells count="3">
    <mergeCell ref="A1:G1"/>
    <mergeCell ref="A3:G7"/>
    <mergeCell ref="A9:G10"/>
  </mergeCells>
  <dataValidations count="1">
    <dataValidation type="list" allowBlank="1" showInputMessage="1" showErrorMessage="1" sqref="B15:B591" xr:uid="{7A3CEF17-4B00-4FC3-9122-37B8D008289B}">
      <formula1>"Capítulo,Partida,Mano de obra,Maquinaria,Material,Otros,Tarea,"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940C3-15E6-464D-B212-462E521482DE}">
  <sheetPr>
    <tabColor rgb="FF00B050"/>
  </sheetPr>
  <dimension ref="A1:G475"/>
  <sheetViews>
    <sheetView workbookViewId="0">
      <pane xSplit="4" ySplit="14" topLeftCell="E15" activePane="bottomRight" state="frozen"/>
      <selection pane="topRight" activeCell="E1" sqref="E1"/>
      <selection pane="bottomLeft" activeCell="A4" sqref="A4"/>
      <selection pane="bottomRight" activeCell="A3" sqref="A3:G7"/>
    </sheetView>
  </sheetViews>
  <sheetFormatPr baseColWidth="10" defaultRowHeight="14.4" x14ac:dyDescent="0.3"/>
  <cols>
    <col min="1" max="1" width="11.6640625" style="29" bestFit="1" customWidth="1"/>
    <col min="2" max="2" width="6.109375" style="29" bestFit="1" customWidth="1"/>
    <col min="3" max="3" width="3.88671875" style="29" bestFit="1" customWidth="1"/>
    <col min="4" max="4" width="33.109375" style="29" customWidth="1"/>
    <col min="5" max="5" width="8" style="29" bestFit="1" customWidth="1"/>
    <col min="6" max="6" width="6.88671875" style="29" bestFit="1" customWidth="1"/>
    <col min="7" max="7" width="15.33203125" style="29" customWidth="1"/>
    <col min="8" max="16384" width="11.5546875" style="29"/>
  </cols>
  <sheetData>
    <row r="1" spans="1:7" x14ac:dyDescent="0.3">
      <c r="A1" s="26" t="s">
        <v>2498</v>
      </c>
      <c r="B1" s="26"/>
      <c r="C1" s="26"/>
      <c r="D1" s="26"/>
      <c r="E1" s="26"/>
      <c r="F1" s="26"/>
      <c r="G1" s="26"/>
    </row>
    <row r="3" spans="1:7" ht="14.4" customHeight="1" x14ac:dyDescent="0.3">
      <c r="A3" s="28" t="s">
        <v>2502</v>
      </c>
      <c r="B3" s="28"/>
      <c r="C3" s="28"/>
      <c r="D3" s="28"/>
      <c r="E3" s="28"/>
      <c r="F3" s="28"/>
      <c r="G3" s="28"/>
    </row>
    <row r="4" spans="1:7" ht="14.4" customHeight="1" x14ac:dyDescent="0.3">
      <c r="A4" s="28"/>
      <c r="B4" s="28"/>
      <c r="C4" s="28"/>
      <c r="D4" s="28"/>
      <c r="E4" s="28"/>
      <c r="F4" s="28"/>
      <c r="G4" s="28"/>
    </row>
    <row r="5" spans="1:7" ht="14.4" customHeight="1" x14ac:dyDescent="0.3">
      <c r="A5" s="28"/>
      <c r="B5" s="28"/>
      <c r="C5" s="28"/>
      <c r="D5" s="28"/>
      <c r="E5" s="28"/>
      <c r="F5" s="28"/>
      <c r="G5" s="28"/>
    </row>
    <row r="6" spans="1:7" ht="14.4" customHeight="1" x14ac:dyDescent="0.3">
      <c r="A6" s="28"/>
      <c r="B6" s="28"/>
      <c r="C6" s="28"/>
      <c r="D6" s="28"/>
      <c r="E6" s="28"/>
      <c r="F6" s="28"/>
      <c r="G6" s="28"/>
    </row>
    <row r="7" spans="1:7" ht="14.4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A9" s="61" t="s">
        <v>2499</v>
      </c>
      <c r="B9" s="61"/>
      <c r="C9" s="61"/>
      <c r="D9" s="61"/>
      <c r="E9" s="61"/>
      <c r="F9" s="61"/>
      <c r="G9" s="61"/>
    </row>
    <row r="10" spans="1:7" x14ac:dyDescent="0.3">
      <c r="A10" s="61"/>
      <c r="B10" s="61"/>
      <c r="C10" s="61"/>
      <c r="D10" s="61"/>
      <c r="E10" s="61"/>
      <c r="F10" s="61"/>
      <c r="G10" s="61"/>
    </row>
    <row r="12" spans="1:7" x14ac:dyDescent="0.3">
      <c r="A12" s="30"/>
      <c r="B12" s="31"/>
      <c r="C12" s="31"/>
      <c r="D12" s="31"/>
      <c r="E12" s="31"/>
      <c r="F12" s="31"/>
      <c r="G12" s="31"/>
    </row>
    <row r="13" spans="1:7" ht="18" x14ac:dyDescent="0.3">
      <c r="A13" s="32"/>
      <c r="B13" s="31"/>
      <c r="C13" s="31"/>
      <c r="D13" s="31"/>
      <c r="E13" s="31"/>
      <c r="F13" s="31"/>
      <c r="G13" s="31"/>
    </row>
    <row r="14" spans="1:7" x14ac:dyDescent="0.3">
      <c r="A14" s="33" t="s">
        <v>0</v>
      </c>
      <c r="B14" s="33" t="s">
        <v>1</v>
      </c>
      <c r="C14" s="33" t="s">
        <v>2</v>
      </c>
      <c r="D14" s="50" t="s">
        <v>3</v>
      </c>
      <c r="E14" s="33" t="s">
        <v>4</v>
      </c>
      <c r="F14" s="33" t="s">
        <v>5</v>
      </c>
      <c r="G14" s="33" t="s">
        <v>6</v>
      </c>
    </row>
    <row r="15" spans="1:7" ht="1.05" customHeight="1" x14ac:dyDescent="0.3">
      <c r="A15" s="47"/>
      <c r="B15" s="47"/>
      <c r="C15" s="47"/>
      <c r="D15" s="54"/>
      <c r="E15" s="47"/>
      <c r="F15" s="47"/>
      <c r="G15" s="47"/>
    </row>
    <row r="16" spans="1:7" ht="1.05" customHeight="1" x14ac:dyDescent="0.3">
      <c r="A16" s="47"/>
      <c r="B16" s="47"/>
      <c r="C16" s="47"/>
      <c r="D16" s="54"/>
      <c r="E16" s="47"/>
      <c r="F16" s="47"/>
      <c r="G16" s="47"/>
    </row>
    <row r="17" spans="1:7" x14ac:dyDescent="0.3">
      <c r="A17" s="34" t="s">
        <v>1383</v>
      </c>
      <c r="B17" s="34" t="s">
        <v>8</v>
      </c>
      <c r="C17" s="34" t="s">
        <v>9</v>
      </c>
      <c r="D17" s="38" t="s">
        <v>1384</v>
      </c>
      <c r="E17" s="35">
        <f>E474</f>
        <v>0</v>
      </c>
      <c r="F17" s="36">
        <f>F474</f>
        <v>0</v>
      </c>
      <c r="G17" s="36">
        <f>G474</f>
        <v>0</v>
      </c>
    </row>
    <row r="18" spans="1:7" ht="30.6" x14ac:dyDescent="0.3">
      <c r="A18" s="37"/>
      <c r="B18" s="37"/>
      <c r="C18" s="37"/>
      <c r="D18" s="38" t="s">
        <v>1385</v>
      </c>
      <c r="E18" s="37"/>
      <c r="F18" s="37"/>
      <c r="G18" s="37"/>
    </row>
    <row r="19" spans="1:7" x14ac:dyDescent="0.3">
      <c r="A19" s="39" t="s">
        <v>1386</v>
      </c>
      <c r="B19" s="39" t="s">
        <v>13</v>
      </c>
      <c r="C19" s="39" t="s">
        <v>9</v>
      </c>
      <c r="D19" s="51" t="s">
        <v>1387</v>
      </c>
      <c r="E19" s="40">
        <f>E25</f>
        <v>1</v>
      </c>
      <c r="F19" s="41">
        <f>F25</f>
        <v>0</v>
      </c>
      <c r="G19" s="41">
        <f>G25</f>
        <v>0</v>
      </c>
    </row>
    <row r="20" spans="1:7" x14ac:dyDescent="0.3">
      <c r="A20" s="44" t="s">
        <v>1388</v>
      </c>
      <c r="B20" s="34" t="s">
        <v>8</v>
      </c>
      <c r="C20" s="34" t="s">
        <v>18</v>
      </c>
      <c r="D20" s="38" t="s">
        <v>1389</v>
      </c>
      <c r="E20" s="45">
        <v>0</v>
      </c>
      <c r="F20" s="45">
        <v>37.07</v>
      </c>
      <c r="G20" s="36">
        <f>ROUND(E20*F20,2)</f>
        <v>0</v>
      </c>
    </row>
    <row r="21" spans="1:7" x14ac:dyDescent="0.3">
      <c r="A21" s="44" t="s">
        <v>1390</v>
      </c>
      <c r="B21" s="34" t="s">
        <v>8</v>
      </c>
      <c r="C21" s="34" t="s">
        <v>18</v>
      </c>
      <c r="D21" s="38" t="s">
        <v>1391</v>
      </c>
      <c r="E21" s="45">
        <v>0</v>
      </c>
      <c r="F21" s="45">
        <v>42.43</v>
      </c>
      <c r="G21" s="36">
        <f>ROUND(E21*F21,2)</f>
        <v>0</v>
      </c>
    </row>
    <row r="22" spans="1:7" x14ac:dyDescent="0.3">
      <c r="A22" s="44" t="s">
        <v>1392</v>
      </c>
      <c r="B22" s="34" t="s">
        <v>8</v>
      </c>
      <c r="C22" s="34" t="s">
        <v>18</v>
      </c>
      <c r="D22" s="38" t="s">
        <v>1393</v>
      </c>
      <c r="E22" s="45">
        <v>0</v>
      </c>
      <c r="F22" s="45">
        <v>55.02</v>
      </c>
      <c r="G22" s="36">
        <f>ROUND(E22*F22,2)</f>
        <v>0</v>
      </c>
    </row>
    <row r="23" spans="1:7" x14ac:dyDescent="0.3">
      <c r="A23" s="44" t="s">
        <v>1394</v>
      </c>
      <c r="B23" s="34" t="s">
        <v>8</v>
      </c>
      <c r="C23" s="34" t="s">
        <v>18</v>
      </c>
      <c r="D23" s="38" t="s">
        <v>1395</v>
      </c>
      <c r="E23" s="45">
        <v>0</v>
      </c>
      <c r="F23" s="45">
        <v>72.510000000000005</v>
      </c>
      <c r="G23" s="36">
        <f>ROUND(E23*F23,2)</f>
        <v>0</v>
      </c>
    </row>
    <row r="24" spans="1:7" x14ac:dyDescent="0.3">
      <c r="A24" s="44" t="s">
        <v>1396</v>
      </c>
      <c r="B24" s="34" t="s">
        <v>8</v>
      </c>
      <c r="C24" s="34" t="s">
        <v>18</v>
      </c>
      <c r="D24" s="38" t="s">
        <v>1397</v>
      </c>
      <c r="E24" s="45">
        <v>0</v>
      </c>
      <c r="F24" s="45">
        <v>98.62</v>
      </c>
      <c r="G24" s="36">
        <f>ROUND(E24*F24,2)</f>
        <v>0</v>
      </c>
    </row>
    <row r="25" spans="1:7" x14ac:dyDescent="0.3">
      <c r="A25" s="37"/>
      <c r="B25" s="37"/>
      <c r="C25" s="37"/>
      <c r="D25" s="53" t="s">
        <v>1398</v>
      </c>
      <c r="E25" s="48">
        <v>1</v>
      </c>
      <c r="F25" s="45">
        <v>0</v>
      </c>
      <c r="G25" s="46">
        <f>ROUND(E25*F25,2)</f>
        <v>0</v>
      </c>
    </row>
    <row r="26" spans="1:7" ht="1.05" customHeight="1" x14ac:dyDescent="0.3">
      <c r="A26" s="47"/>
      <c r="B26" s="47"/>
      <c r="C26" s="47"/>
      <c r="D26" s="54"/>
      <c r="E26" s="47"/>
      <c r="F26" s="47"/>
      <c r="G26" s="47"/>
    </row>
    <row r="27" spans="1:7" x14ac:dyDescent="0.3">
      <c r="A27" s="39" t="s">
        <v>1399</v>
      </c>
      <c r="B27" s="39" t="s">
        <v>13</v>
      </c>
      <c r="C27" s="39" t="s">
        <v>9</v>
      </c>
      <c r="D27" s="51" t="s">
        <v>1400</v>
      </c>
      <c r="E27" s="40">
        <f>E32</f>
        <v>1</v>
      </c>
      <c r="F27" s="41">
        <f>F32</f>
        <v>0</v>
      </c>
      <c r="G27" s="41">
        <f>G32</f>
        <v>0</v>
      </c>
    </row>
    <row r="28" spans="1:7" x14ac:dyDescent="0.3">
      <c r="A28" s="44" t="s">
        <v>1401</v>
      </c>
      <c r="B28" s="34" t="s">
        <v>8</v>
      </c>
      <c r="C28" s="34" t="s">
        <v>18</v>
      </c>
      <c r="D28" s="38" t="s">
        <v>1402</v>
      </c>
      <c r="E28" s="45">
        <v>0</v>
      </c>
      <c r="F28" s="45">
        <v>59.92</v>
      </c>
      <c r="G28" s="36">
        <f>ROUND(E28*F28,2)</f>
        <v>0</v>
      </c>
    </row>
    <row r="29" spans="1:7" x14ac:dyDescent="0.3">
      <c r="A29" s="44" t="s">
        <v>1403</v>
      </c>
      <c r="B29" s="34" t="s">
        <v>8</v>
      </c>
      <c r="C29" s="34" t="s">
        <v>18</v>
      </c>
      <c r="D29" s="38" t="s">
        <v>1404</v>
      </c>
      <c r="E29" s="45">
        <v>0</v>
      </c>
      <c r="F29" s="45">
        <v>74.84</v>
      </c>
      <c r="G29" s="36">
        <f>ROUND(E29*F29,2)</f>
        <v>0</v>
      </c>
    </row>
    <row r="30" spans="1:7" x14ac:dyDescent="0.3">
      <c r="A30" s="44" t="s">
        <v>1405</v>
      </c>
      <c r="B30" s="34" t="s">
        <v>8</v>
      </c>
      <c r="C30" s="34" t="s">
        <v>18</v>
      </c>
      <c r="D30" s="38" t="s">
        <v>1406</v>
      </c>
      <c r="E30" s="45">
        <v>0</v>
      </c>
      <c r="F30" s="45">
        <v>92.33</v>
      </c>
      <c r="G30" s="36">
        <f>ROUND(E30*F30,2)</f>
        <v>0</v>
      </c>
    </row>
    <row r="31" spans="1:7" x14ac:dyDescent="0.3">
      <c r="A31" s="44" t="s">
        <v>1407</v>
      </c>
      <c r="B31" s="34" t="s">
        <v>8</v>
      </c>
      <c r="C31" s="34" t="s">
        <v>18</v>
      </c>
      <c r="D31" s="38" t="s">
        <v>1408</v>
      </c>
      <c r="E31" s="45">
        <v>0</v>
      </c>
      <c r="F31" s="45">
        <v>121.71</v>
      </c>
      <c r="G31" s="36">
        <f>ROUND(E31*F31,2)</f>
        <v>0</v>
      </c>
    </row>
    <row r="32" spans="1:7" x14ac:dyDescent="0.3">
      <c r="A32" s="37"/>
      <c r="B32" s="37"/>
      <c r="C32" s="37"/>
      <c r="D32" s="53" t="s">
        <v>1409</v>
      </c>
      <c r="E32" s="48">
        <v>1</v>
      </c>
      <c r="F32" s="45">
        <v>0</v>
      </c>
      <c r="G32" s="46">
        <f>ROUND(E32*F32,2)</f>
        <v>0</v>
      </c>
    </row>
    <row r="33" spans="1:7" ht="1.05" customHeight="1" x14ac:dyDescent="0.3">
      <c r="A33" s="47"/>
      <c r="B33" s="47"/>
      <c r="C33" s="47"/>
      <c r="D33" s="54"/>
      <c r="E33" s="47"/>
      <c r="F33" s="47"/>
      <c r="G33" s="47"/>
    </row>
    <row r="34" spans="1:7" x14ac:dyDescent="0.3">
      <c r="A34" s="39" t="s">
        <v>1410</v>
      </c>
      <c r="B34" s="39" t="s">
        <v>13</v>
      </c>
      <c r="C34" s="39" t="s">
        <v>9</v>
      </c>
      <c r="D34" s="51" t="s">
        <v>1411</v>
      </c>
      <c r="E34" s="40">
        <f>E47</f>
        <v>1</v>
      </c>
      <c r="F34" s="41">
        <f>F47</f>
        <v>0</v>
      </c>
      <c r="G34" s="41">
        <f>G47</f>
        <v>0</v>
      </c>
    </row>
    <row r="35" spans="1:7" ht="20.399999999999999" x14ac:dyDescent="0.3">
      <c r="A35" s="44" t="s">
        <v>1412</v>
      </c>
      <c r="B35" s="34" t="s">
        <v>8</v>
      </c>
      <c r="C35" s="34" t="s">
        <v>94</v>
      </c>
      <c r="D35" s="38" t="s">
        <v>1413</v>
      </c>
      <c r="E35" s="45">
        <v>0</v>
      </c>
      <c r="F35" s="45">
        <v>740.42</v>
      </c>
      <c r="G35" s="36">
        <f>ROUND(E35*F35,2)</f>
        <v>0</v>
      </c>
    </row>
    <row r="36" spans="1:7" ht="20.399999999999999" x14ac:dyDescent="0.3">
      <c r="A36" s="44" t="s">
        <v>1414</v>
      </c>
      <c r="B36" s="34" t="s">
        <v>8</v>
      </c>
      <c r="C36" s="34" t="s">
        <v>94</v>
      </c>
      <c r="D36" s="38" t="s">
        <v>1415</v>
      </c>
      <c r="E36" s="45">
        <v>0</v>
      </c>
      <c r="F36" s="45">
        <v>927.87</v>
      </c>
      <c r="G36" s="36">
        <f>ROUND(E36*F36,2)</f>
        <v>0</v>
      </c>
    </row>
    <row r="37" spans="1:7" ht="20.399999999999999" x14ac:dyDescent="0.3">
      <c r="A37" s="44" t="s">
        <v>1416</v>
      </c>
      <c r="B37" s="34" t="s">
        <v>8</v>
      </c>
      <c r="C37" s="34" t="s">
        <v>94</v>
      </c>
      <c r="D37" s="38" t="s">
        <v>1417</v>
      </c>
      <c r="E37" s="45">
        <v>0</v>
      </c>
      <c r="F37" s="45">
        <v>1322.91</v>
      </c>
      <c r="G37" s="36">
        <f>ROUND(E37*F37,2)</f>
        <v>0</v>
      </c>
    </row>
    <row r="38" spans="1:7" ht="20.399999999999999" x14ac:dyDescent="0.3">
      <c r="A38" s="44" t="s">
        <v>1418</v>
      </c>
      <c r="B38" s="34" t="s">
        <v>8</v>
      </c>
      <c r="C38" s="34" t="s">
        <v>94</v>
      </c>
      <c r="D38" s="38" t="s">
        <v>1419</v>
      </c>
      <c r="E38" s="45">
        <v>0</v>
      </c>
      <c r="F38" s="45">
        <v>1739.38</v>
      </c>
      <c r="G38" s="36">
        <f>ROUND(E38*F38,2)</f>
        <v>0</v>
      </c>
    </row>
    <row r="39" spans="1:7" ht="20.399999999999999" x14ac:dyDescent="0.3">
      <c r="A39" s="44" t="s">
        <v>1420</v>
      </c>
      <c r="B39" s="34" t="s">
        <v>8</v>
      </c>
      <c r="C39" s="34" t="s">
        <v>94</v>
      </c>
      <c r="D39" s="38" t="s">
        <v>1421</v>
      </c>
      <c r="E39" s="45">
        <v>0</v>
      </c>
      <c r="F39" s="45">
        <v>1450.38</v>
      </c>
      <c r="G39" s="36">
        <f>ROUND(E39*F39,2)</f>
        <v>0</v>
      </c>
    </row>
    <row r="40" spans="1:7" ht="20.399999999999999" x14ac:dyDescent="0.3">
      <c r="A40" s="44" t="s">
        <v>1422</v>
      </c>
      <c r="B40" s="34" t="s">
        <v>8</v>
      </c>
      <c r="C40" s="34" t="s">
        <v>94</v>
      </c>
      <c r="D40" s="38" t="s">
        <v>1423</v>
      </c>
      <c r="E40" s="45">
        <v>0</v>
      </c>
      <c r="F40" s="45">
        <v>1814.63</v>
      </c>
      <c r="G40" s="36">
        <f>ROUND(E40*F40,2)</f>
        <v>0</v>
      </c>
    </row>
    <row r="41" spans="1:7" ht="20.399999999999999" x14ac:dyDescent="0.3">
      <c r="A41" s="44" t="s">
        <v>1424</v>
      </c>
      <c r="B41" s="34" t="s">
        <v>8</v>
      </c>
      <c r="C41" s="34" t="s">
        <v>94</v>
      </c>
      <c r="D41" s="38" t="s">
        <v>1425</v>
      </c>
      <c r="E41" s="45">
        <v>0</v>
      </c>
      <c r="F41" s="45">
        <v>2416.86</v>
      </c>
      <c r="G41" s="36">
        <f>ROUND(E41*F41,2)</f>
        <v>0</v>
      </c>
    </row>
    <row r="42" spans="1:7" ht="20.399999999999999" x14ac:dyDescent="0.3">
      <c r="A42" s="44" t="s">
        <v>1426</v>
      </c>
      <c r="B42" s="34" t="s">
        <v>8</v>
      </c>
      <c r="C42" s="34" t="s">
        <v>94</v>
      </c>
      <c r="D42" s="38" t="s">
        <v>1427</v>
      </c>
      <c r="E42" s="45">
        <v>0</v>
      </c>
      <c r="F42" s="45">
        <v>3181.41</v>
      </c>
      <c r="G42" s="36">
        <f>ROUND(E42*F42,2)</f>
        <v>0</v>
      </c>
    </row>
    <row r="43" spans="1:7" x14ac:dyDescent="0.3">
      <c r="A43" s="44" t="s">
        <v>1428</v>
      </c>
      <c r="B43" s="34" t="s">
        <v>8</v>
      </c>
      <c r="C43" s="34" t="s">
        <v>94</v>
      </c>
      <c r="D43" s="38" t="s">
        <v>1429</v>
      </c>
      <c r="E43" s="45">
        <v>0</v>
      </c>
      <c r="F43" s="45">
        <v>9.6</v>
      </c>
      <c r="G43" s="36">
        <f>ROUND(E43*F43,2)</f>
        <v>0</v>
      </c>
    </row>
    <row r="44" spans="1:7" x14ac:dyDescent="0.3">
      <c r="A44" s="44" t="s">
        <v>1430</v>
      </c>
      <c r="B44" s="34" t="s">
        <v>8</v>
      </c>
      <c r="C44" s="34" t="s">
        <v>94</v>
      </c>
      <c r="D44" s="38" t="s">
        <v>1431</v>
      </c>
      <c r="E44" s="45">
        <v>0</v>
      </c>
      <c r="F44" s="45">
        <v>10.8</v>
      </c>
      <c r="G44" s="36">
        <f>ROUND(E44*F44,2)</f>
        <v>0</v>
      </c>
    </row>
    <row r="45" spans="1:7" x14ac:dyDescent="0.3">
      <c r="A45" s="44" t="s">
        <v>1432</v>
      </c>
      <c r="B45" s="34" t="s">
        <v>8</v>
      </c>
      <c r="C45" s="34" t="s">
        <v>94</v>
      </c>
      <c r="D45" s="38" t="s">
        <v>1433</v>
      </c>
      <c r="E45" s="45">
        <v>0</v>
      </c>
      <c r="F45" s="45">
        <v>12</v>
      </c>
      <c r="G45" s="36">
        <f>ROUND(E45*F45,2)</f>
        <v>0</v>
      </c>
    </row>
    <row r="46" spans="1:7" x14ac:dyDescent="0.3">
      <c r="A46" s="44" t="s">
        <v>1434</v>
      </c>
      <c r="B46" s="34" t="s">
        <v>8</v>
      </c>
      <c r="C46" s="34" t="s">
        <v>94</v>
      </c>
      <c r="D46" s="38" t="s">
        <v>1435</v>
      </c>
      <c r="E46" s="45">
        <v>0</v>
      </c>
      <c r="F46" s="45">
        <v>18.899999999999999</v>
      </c>
      <c r="G46" s="36">
        <f>ROUND(E46*F46,2)</f>
        <v>0</v>
      </c>
    </row>
    <row r="47" spans="1:7" x14ac:dyDescent="0.3">
      <c r="A47" s="37"/>
      <c r="B47" s="37"/>
      <c r="C47" s="37"/>
      <c r="D47" s="53" t="s">
        <v>1436</v>
      </c>
      <c r="E47" s="48">
        <v>1</v>
      </c>
      <c r="F47" s="45">
        <v>0</v>
      </c>
      <c r="G47" s="46">
        <f>ROUND(E47*F47,2)</f>
        <v>0</v>
      </c>
    </row>
    <row r="48" spans="1:7" ht="1.05" customHeight="1" x14ac:dyDescent="0.3">
      <c r="A48" s="47"/>
      <c r="B48" s="47"/>
      <c r="C48" s="47"/>
      <c r="D48" s="54"/>
      <c r="E48" s="47"/>
      <c r="F48" s="47"/>
      <c r="G48" s="47"/>
    </row>
    <row r="49" spans="1:7" x14ac:dyDescent="0.3">
      <c r="A49" s="39" t="s">
        <v>1437</v>
      </c>
      <c r="B49" s="39" t="s">
        <v>13</v>
      </c>
      <c r="C49" s="39" t="s">
        <v>9</v>
      </c>
      <c r="D49" s="51" t="s">
        <v>1438</v>
      </c>
      <c r="E49" s="40">
        <f>E70</f>
        <v>1</v>
      </c>
      <c r="F49" s="41">
        <f>F70</f>
        <v>0</v>
      </c>
      <c r="G49" s="41">
        <f>G70</f>
        <v>0</v>
      </c>
    </row>
    <row r="50" spans="1:7" x14ac:dyDescent="0.3">
      <c r="A50" s="44" t="s">
        <v>1439</v>
      </c>
      <c r="B50" s="34" t="s">
        <v>8</v>
      </c>
      <c r="C50" s="34" t="s">
        <v>18</v>
      </c>
      <c r="D50" s="38" t="s">
        <v>1440</v>
      </c>
      <c r="E50" s="45">
        <v>0</v>
      </c>
      <c r="F50" s="45">
        <v>46.59</v>
      </c>
      <c r="G50" s="36">
        <f>ROUND(E50*F50,2)</f>
        <v>0</v>
      </c>
    </row>
    <row r="51" spans="1:7" ht="132.6" x14ac:dyDescent="0.3">
      <c r="A51" s="37"/>
      <c r="B51" s="37"/>
      <c r="C51" s="37"/>
      <c r="D51" s="38" t="s">
        <v>1441</v>
      </c>
      <c r="E51" s="37"/>
      <c r="F51" s="37"/>
      <c r="G51" s="37"/>
    </row>
    <row r="52" spans="1:7" x14ac:dyDescent="0.3">
      <c r="A52" s="44" t="s">
        <v>1442</v>
      </c>
      <c r="B52" s="34" t="s">
        <v>8</v>
      </c>
      <c r="C52" s="34" t="s">
        <v>18</v>
      </c>
      <c r="D52" s="38" t="s">
        <v>1443</v>
      </c>
      <c r="E52" s="45">
        <v>0</v>
      </c>
      <c r="F52" s="45">
        <v>52.92</v>
      </c>
      <c r="G52" s="36">
        <f>ROUND(E52*F52,2)</f>
        <v>0</v>
      </c>
    </row>
    <row r="53" spans="1:7" ht="132.6" x14ac:dyDescent="0.3">
      <c r="A53" s="37"/>
      <c r="B53" s="37"/>
      <c r="C53" s="37"/>
      <c r="D53" s="38" t="s">
        <v>1441</v>
      </c>
      <c r="E53" s="37"/>
      <c r="F53" s="37"/>
      <c r="G53" s="37"/>
    </row>
    <row r="54" spans="1:7" x14ac:dyDescent="0.3">
      <c r="A54" s="44" t="s">
        <v>1444</v>
      </c>
      <c r="B54" s="34" t="s">
        <v>8</v>
      </c>
      <c r="C54" s="34" t="s">
        <v>18</v>
      </c>
      <c r="D54" s="38" t="s">
        <v>1445</v>
      </c>
      <c r="E54" s="45">
        <v>0</v>
      </c>
      <c r="F54" s="45">
        <v>66.84</v>
      </c>
      <c r="G54" s="36">
        <f>ROUND(E54*F54,2)</f>
        <v>0</v>
      </c>
    </row>
    <row r="55" spans="1:7" ht="132.6" x14ac:dyDescent="0.3">
      <c r="A55" s="37"/>
      <c r="B55" s="37"/>
      <c r="C55" s="37"/>
      <c r="D55" s="38" t="s">
        <v>1441</v>
      </c>
      <c r="E55" s="37"/>
      <c r="F55" s="37"/>
      <c r="G55" s="37"/>
    </row>
    <row r="56" spans="1:7" x14ac:dyDescent="0.3">
      <c r="A56" s="44" t="s">
        <v>1446</v>
      </c>
      <c r="B56" s="34" t="s">
        <v>8</v>
      </c>
      <c r="C56" s="34" t="s">
        <v>18</v>
      </c>
      <c r="D56" s="38" t="s">
        <v>1447</v>
      </c>
      <c r="E56" s="45">
        <v>0</v>
      </c>
      <c r="F56" s="45">
        <v>90.14</v>
      </c>
      <c r="G56" s="36">
        <f>ROUND(E56*F56,2)</f>
        <v>0</v>
      </c>
    </row>
    <row r="57" spans="1:7" ht="132.6" x14ac:dyDescent="0.3">
      <c r="A57" s="37"/>
      <c r="B57" s="37"/>
      <c r="C57" s="37"/>
      <c r="D57" s="38" t="s">
        <v>1441</v>
      </c>
      <c r="E57" s="37"/>
      <c r="F57" s="37"/>
      <c r="G57" s="37"/>
    </row>
    <row r="58" spans="1:7" x14ac:dyDescent="0.3">
      <c r="A58" s="44" t="s">
        <v>1448</v>
      </c>
      <c r="B58" s="34" t="s">
        <v>8</v>
      </c>
      <c r="C58" s="34" t="s">
        <v>18</v>
      </c>
      <c r="D58" s="38" t="s">
        <v>1449</v>
      </c>
      <c r="E58" s="45">
        <v>0</v>
      </c>
      <c r="F58" s="45">
        <v>122.8</v>
      </c>
      <c r="G58" s="36">
        <f>ROUND(E58*F58,2)</f>
        <v>0</v>
      </c>
    </row>
    <row r="59" spans="1:7" ht="132.6" x14ac:dyDescent="0.3">
      <c r="A59" s="37"/>
      <c r="B59" s="37"/>
      <c r="C59" s="37"/>
      <c r="D59" s="38" t="s">
        <v>1441</v>
      </c>
      <c r="E59" s="37"/>
      <c r="F59" s="37"/>
      <c r="G59" s="37"/>
    </row>
    <row r="60" spans="1:7" x14ac:dyDescent="0.3">
      <c r="A60" s="44" t="s">
        <v>1450</v>
      </c>
      <c r="B60" s="34" t="s">
        <v>8</v>
      </c>
      <c r="C60" s="34" t="s">
        <v>18</v>
      </c>
      <c r="D60" s="38" t="s">
        <v>1451</v>
      </c>
      <c r="E60" s="45">
        <v>0</v>
      </c>
      <c r="F60" s="45">
        <v>154.19999999999999</v>
      </c>
      <c r="G60" s="36">
        <f>ROUND(E60*F60,2)</f>
        <v>0</v>
      </c>
    </row>
    <row r="61" spans="1:7" ht="132.6" x14ac:dyDescent="0.3">
      <c r="A61" s="37"/>
      <c r="B61" s="37"/>
      <c r="C61" s="37"/>
      <c r="D61" s="38" t="s">
        <v>1441</v>
      </c>
      <c r="E61" s="37"/>
      <c r="F61" s="37"/>
      <c r="G61" s="37"/>
    </row>
    <row r="62" spans="1:7" x14ac:dyDescent="0.3">
      <c r="A62" s="44" t="s">
        <v>1452</v>
      </c>
      <c r="B62" s="34" t="s">
        <v>8</v>
      </c>
      <c r="C62" s="34" t="s">
        <v>18</v>
      </c>
      <c r="D62" s="38" t="s">
        <v>1453</v>
      </c>
      <c r="E62" s="45">
        <v>0</v>
      </c>
      <c r="F62" s="45">
        <v>87.37</v>
      </c>
      <c r="G62" s="36">
        <f>ROUND(E62*F62,2)</f>
        <v>0</v>
      </c>
    </row>
    <row r="63" spans="1:7" ht="153" x14ac:dyDescent="0.3">
      <c r="A63" s="37"/>
      <c r="B63" s="37"/>
      <c r="C63" s="37"/>
      <c r="D63" s="38" t="s">
        <v>1454</v>
      </c>
      <c r="E63" s="37"/>
      <c r="F63" s="37"/>
      <c r="G63" s="37"/>
    </row>
    <row r="64" spans="1:7" x14ac:dyDescent="0.3">
      <c r="A64" s="44" t="s">
        <v>1455</v>
      </c>
      <c r="B64" s="34" t="s">
        <v>8</v>
      </c>
      <c r="C64" s="34" t="s">
        <v>18</v>
      </c>
      <c r="D64" s="38" t="s">
        <v>1456</v>
      </c>
      <c r="E64" s="45">
        <v>0</v>
      </c>
      <c r="F64" s="45">
        <v>224.84</v>
      </c>
      <c r="G64" s="36">
        <f>ROUND(E64*F64,2)</f>
        <v>0</v>
      </c>
    </row>
    <row r="65" spans="1:7" ht="132.6" x14ac:dyDescent="0.3">
      <c r="A65" s="37"/>
      <c r="B65" s="37"/>
      <c r="C65" s="37"/>
      <c r="D65" s="38" t="s">
        <v>1441</v>
      </c>
      <c r="E65" s="37"/>
      <c r="F65" s="37"/>
      <c r="G65" s="37"/>
    </row>
    <row r="66" spans="1:7" x14ac:dyDescent="0.3">
      <c r="A66" s="44" t="s">
        <v>1457</v>
      </c>
      <c r="B66" s="34" t="s">
        <v>8</v>
      </c>
      <c r="C66" s="34" t="s">
        <v>18</v>
      </c>
      <c r="D66" s="38" t="s">
        <v>1458</v>
      </c>
      <c r="E66" s="45">
        <v>0</v>
      </c>
      <c r="F66" s="45">
        <v>295.48</v>
      </c>
      <c r="G66" s="36">
        <f>ROUND(E66*F66,2)</f>
        <v>0</v>
      </c>
    </row>
    <row r="67" spans="1:7" ht="132.6" x14ac:dyDescent="0.3">
      <c r="A67" s="37"/>
      <c r="B67" s="37"/>
      <c r="C67" s="37"/>
      <c r="D67" s="38" t="s">
        <v>1441</v>
      </c>
      <c r="E67" s="37"/>
      <c r="F67" s="37"/>
      <c r="G67" s="37"/>
    </row>
    <row r="68" spans="1:7" x14ac:dyDescent="0.3">
      <c r="A68" s="44" t="s">
        <v>1459</v>
      </c>
      <c r="B68" s="34" t="s">
        <v>8</v>
      </c>
      <c r="C68" s="34" t="s">
        <v>18</v>
      </c>
      <c r="D68" s="38" t="s">
        <v>1460</v>
      </c>
      <c r="E68" s="45">
        <v>0</v>
      </c>
      <c r="F68" s="45">
        <v>415.25</v>
      </c>
      <c r="G68" s="36">
        <f>ROUND(E68*F68,2)</f>
        <v>0</v>
      </c>
    </row>
    <row r="69" spans="1:7" ht="132.6" x14ac:dyDescent="0.3">
      <c r="A69" s="37"/>
      <c r="B69" s="37"/>
      <c r="C69" s="37"/>
      <c r="D69" s="38" t="s">
        <v>1441</v>
      </c>
      <c r="E69" s="37"/>
      <c r="F69" s="37"/>
      <c r="G69" s="37"/>
    </row>
    <row r="70" spans="1:7" x14ac:dyDescent="0.3">
      <c r="A70" s="37"/>
      <c r="B70" s="37"/>
      <c r="C70" s="37"/>
      <c r="D70" s="53" t="s">
        <v>1461</v>
      </c>
      <c r="E70" s="48">
        <v>1</v>
      </c>
      <c r="F70" s="45">
        <v>0</v>
      </c>
      <c r="G70" s="46">
        <f>ROUND(E70*F70,2)</f>
        <v>0</v>
      </c>
    </row>
    <row r="71" spans="1:7" ht="1.05" customHeight="1" x14ac:dyDescent="0.3">
      <c r="A71" s="47"/>
      <c r="B71" s="47"/>
      <c r="C71" s="47"/>
      <c r="D71" s="54"/>
      <c r="E71" s="47"/>
      <c r="F71" s="47"/>
      <c r="G71" s="47"/>
    </row>
    <row r="72" spans="1:7" x14ac:dyDescent="0.3">
      <c r="A72" s="39" t="s">
        <v>1462</v>
      </c>
      <c r="B72" s="39" t="s">
        <v>13</v>
      </c>
      <c r="C72" s="39" t="s">
        <v>9</v>
      </c>
      <c r="D72" s="51" t="s">
        <v>1463</v>
      </c>
      <c r="E72" s="40">
        <f>E85</f>
        <v>1</v>
      </c>
      <c r="F72" s="41">
        <f>F85</f>
        <v>0</v>
      </c>
      <c r="G72" s="41">
        <f>G85</f>
        <v>0</v>
      </c>
    </row>
    <row r="73" spans="1:7" x14ac:dyDescent="0.3">
      <c r="A73" s="44" t="s">
        <v>1464</v>
      </c>
      <c r="B73" s="34" t="s">
        <v>8</v>
      </c>
      <c r="C73" s="34" t="s">
        <v>18</v>
      </c>
      <c r="D73" s="38" t="s">
        <v>1465</v>
      </c>
      <c r="E73" s="45">
        <v>0</v>
      </c>
      <c r="F73" s="45">
        <v>91.91</v>
      </c>
      <c r="G73" s="36">
        <f>ROUND(E73*F73,2)</f>
        <v>0</v>
      </c>
    </row>
    <row r="74" spans="1:7" ht="132.6" x14ac:dyDescent="0.3">
      <c r="A74" s="37"/>
      <c r="B74" s="37"/>
      <c r="C74" s="37"/>
      <c r="D74" s="38" t="s">
        <v>1466</v>
      </c>
      <c r="E74" s="37"/>
      <c r="F74" s="37"/>
      <c r="G74" s="37"/>
    </row>
    <row r="75" spans="1:7" x14ac:dyDescent="0.3">
      <c r="A75" s="44" t="s">
        <v>1467</v>
      </c>
      <c r="B75" s="34" t="s">
        <v>8</v>
      </c>
      <c r="C75" s="34" t="s">
        <v>18</v>
      </c>
      <c r="D75" s="38" t="s">
        <v>1468</v>
      </c>
      <c r="E75" s="45">
        <v>0</v>
      </c>
      <c r="F75" s="45">
        <v>114.95</v>
      </c>
      <c r="G75" s="36">
        <f>ROUND(E75*F75,2)</f>
        <v>0</v>
      </c>
    </row>
    <row r="76" spans="1:7" ht="132.6" x14ac:dyDescent="0.3">
      <c r="A76" s="37"/>
      <c r="B76" s="37"/>
      <c r="C76" s="37"/>
      <c r="D76" s="38" t="s">
        <v>1466</v>
      </c>
      <c r="E76" s="37"/>
      <c r="F76" s="37"/>
      <c r="G76" s="37"/>
    </row>
    <row r="77" spans="1:7" x14ac:dyDescent="0.3">
      <c r="A77" s="44" t="s">
        <v>1469</v>
      </c>
      <c r="B77" s="34" t="s">
        <v>8</v>
      </c>
      <c r="C77" s="34" t="s">
        <v>18</v>
      </c>
      <c r="D77" s="38" t="s">
        <v>1470</v>
      </c>
      <c r="E77" s="45">
        <v>0</v>
      </c>
      <c r="F77" s="45">
        <v>163.31</v>
      </c>
      <c r="G77" s="36">
        <f>ROUND(E77*F77,2)</f>
        <v>0</v>
      </c>
    </row>
    <row r="78" spans="1:7" ht="132.6" x14ac:dyDescent="0.3">
      <c r="A78" s="37"/>
      <c r="B78" s="37"/>
      <c r="C78" s="37"/>
      <c r="D78" s="38" t="s">
        <v>1466</v>
      </c>
      <c r="E78" s="37"/>
      <c r="F78" s="37"/>
      <c r="G78" s="37"/>
    </row>
    <row r="79" spans="1:7" x14ac:dyDescent="0.3">
      <c r="A79" s="44" t="s">
        <v>1471</v>
      </c>
      <c r="B79" s="34" t="s">
        <v>8</v>
      </c>
      <c r="C79" s="34" t="s">
        <v>18</v>
      </c>
      <c r="D79" s="38" t="s">
        <v>1472</v>
      </c>
      <c r="E79" s="45">
        <v>0</v>
      </c>
      <c r="F79" s="45">
        <v>236.74</v>
      </c>
      <c r="G79" s="36">
        <f>ROUND(E79*F79,2)</f>
        <v>0</v>
      </c>
    </row>
    <row r="80" spans="1:7" ht="132.6" x14ac:dyDescent="0.3">
      <c r="A80" s="37"/>
      <c r="B80" s="37"/>
      <c r="C80" s="37"/>
      <c r="D80" s="38" t="s">
        <v>1466</v>
      </c>
      <c r="E80" s="37"/>
      <c r="F80" s="37"/>
      <c r="G80" s="37"/>
    </row>
    <row r="81" spans="1:7" x14ac:dyDescent="0.3">
      <c r="A81" s="44" t="s">
        <v>1473</v>
      </c>
      <c r="B81" s="34" t="s">
        <v>8</v>
      </c>
      <c r="C81" s="34" t="s">
        <v>18</v>
      </c>
      <c r="D81" s="38" t="s">
        <v>1474</v>
      </c>
      <c r="E81" s="45">
        <v>0</v>
      </c>
      <c r="F81" s="45">
        <v>293.20999999999998</v>
      </c>
      <c r="G81" s="36">
        <f>ROUND(E81*F81,2)</f>
        <v>0</v>
      </c>
    </row>
    <row r="82" spans="1:7" ht="132.6" x14ac:dyDescent="0.3">
      <c r="A82" s="37"/>
      <c r="B82" s="37"/>
      <c r="C82" s="37"/>
      <c r="D82" s="38" t="s">
        <v>1466</v>
      </c>
      <c r="E82" s="37"/>
      <c r="F82" s="37"/>
      <c r="G82" s="37"/>
    </row>
    <row r="83" spans="1:7" x14ac:dyDescent="0.3">
      <c r="A83" s="44" t="s">
        <v>1475</v>
      </c>
      <c r="B83" s="34" t="s">
        <v>8</v>
      </c>
      <c r="C83" s="34" t="s">
        <v>18</v>
      </c>
      <c r="D83" s="38" t="s">
        <v>1476</v>
      </c>
      <c r="E83" s="45">
        <v>0</v>
      </c>
      <c r="F83" s="45">
        <v>0</v>
      </c>
      <c r="G83" s="36">
        <f>ROUND(E83*F83,2)</f>
        <v>0</v>
      </c>
    </row>
    <row r="84" spans="1:7" ht="132.6" x14ac:dyDescent="0.3">
      <c r="A84" s="37"/>
      <c r="B84" s="37"/>
      <c r="C84" s="37"/>
      <c r="D84" s="38" t="s">
        <v>1466</v>
      </c>
      <c r="E84" s="37"/>
      <c r="F84" s="37"/>
      <c r="G84" s="37"/>
    </row>
    <row r="85" spans="1:7" x14ac:dyDescent="0.3">
      <c r="A85" s="37"/>
      <c r="B85" s="37"/>
      <c r="C85" s="37"/>
      <c r="D85" s="53" t="s">
        <v>1477</v>
      </c>
      <c r="E85" s="48">
        <v>1</v>
      </c>
      <c r="F85" s="45">
        <v>0</v>
      </c>
      <c r="G85" s="46">
        <f>ROUND(E85*F85,2)</f>
        <v>0</v>
      </c>
    </row>
    <row r="86" spans="1:7" ht="1.05" customHeight="1" x14ac:dyDescent="0.3">
      <c r="A86" s="47"/>
      <c r="B86" s="47"/>
      <c r="C86" s="47"/>
      <c r="D86" s="54"/>
      <c r="E86" s="47"/>
      <c r="F86" s="47"/>
      <c r="G86" s="47"/>
    </row>
    <row r="87" spans="1:7" x14ac:dyDescent="0.3">
      <c r="A87" s="39" t="s">
        <v>1478</v>
      </c>
      <c r="B87" s="39" t="s">
        <v>13</v>
      </c>
      <c r="C87" s="39" t="s">
        <v>9</v>
      </c>
      <c r="D87" s="51" t="s">
        <v>1479</v>
      </c>
      <c r="E87" s="40">
        <f>E210</f>
        <v>1</v>
      </c>
      <c r="F87" s="41">
        <f>F210</f>
        <v>0</v>
      </c>
      <c r="G87" s="41">
        <f>G210</f>
        <v>0</v>
      </c>
    </row>
    <row r="88" spans="1:7" x14ac:dyDescent="0.3">
      <c r="A88" s="42" t="s">
        <v>1480</v>
      </c>
      <c r="B88" s="42" t="s">
        <v>13</v>
      </c>
      <c r="C88" s="42" t="s">
        <v>9</v>
      </c>
      <c r="D88" s="52" t="s">
        <v>1481</v>
      </c>
      <c r="E88" s="43">
        <f>E181</f>
        <v>1</v>
      </c>
      <c r="F88" s="43">
        <f>F181</f>
        <v>0</v>
      </c>
      <c r="G88" s="43">
        <f>G181</f>
        <v>0</v>
      </c>
    </row>
    <row r="89" spans="1:7" x14ac:dyDescent="0.3">
      <c r="A89" s="44" t="s">
        <v>1482</v>
      </c>
      <c r="B89" s="34" t="s">
        <v>8</v>
      </c>
      <c r="C89" s="34" t="s">
        <v>94</v>
      </c>
      <c r="D89" s="38" t="s">
        <v>1483</v>
      </c>
      <c r="E89" s="45">
        <v>0</v>
      </c>
      <c r="F89" s="45">
        <v>9.3000000000000007</v>
      </c>
      <c r="G89" s="36">
        <f>ROUND(E89*F89,2)</f>
        <v>0</v>
      </c>
    </row>
    <row r="90" spans="1:7" x14ac:dyDescent="0.3">
      <c r="A90" s="44" t="s">
        <v>1484</v>
      </c>
      <c r="B90" s="34" t="s">
        <v>8</v>
      </c>
      <c r="C90" s="34" t="s">
        <v>94</v>
      </c>
      <c r="D90" s="38" t="s">
        <v>1485</v>
      </c>
      <c r="E90" s="45">
        <v>0</v>
      </c>
      <c r="F90" s="45">
        <v>9.3000000000000007</v>
      </c>
      <c r="G90" s="36">
        <f>ROUND(E90*F90,2)</f>
        <v>0</v>
      </c>
    </row>
    <row r="91" spans="1:7" x14ac:dyDescent="0.3">
      <c r="A91" s="44" t="s">
        <v>1486</v>
      </c>
      <c r="B91" s="34" t="s">
        <v>8</v>
      </c>
      <c r="C91" s="34" t="s">
        <v>94</v>
      </c>
      <c r="D91" s="38" t="s">
        <v>1487</v>
      </c>
      <c r="E91" s="45">
        <v>0</v>
      </c>
      <c r="F91" s="45">
        <v>9.6</v>
      </c>
      <c r="G91" s="36">
        <f>ROUND(E91*F91,2)</f>
        <v>0</v>
      </c>
    </row>
    <row r="92" spans="1:7" x14ac:dyDescent="0.3">
      <c r="A92" s="44" t="s">
        <v>1488</v>
      </c>
      <c r="B92" s="34" t="s">
        <v>8</v>
      </c>
      <c r="C92" s="34" t="s">
        <v>94</v>
      </c>
      <c r="D92" s="38" t="s">
        <v>1489</v>
      </c>
      <c r="E92" s="45">
        <v>0</v>
      </c>
      <c r="F92" s="45">
        <v>10.8</v>
      </c>
      <c r="G92" s="36">
        <f>ROUND(E92*F92,2)</f>
        <v>0</v>
      </c>
    </row>
    <row r="93" spans="1:7" x14ac:dyDescent="0.3">
      <c r="A93" s="44" t="s">
        <v>1490</v>
      </c>
      <c r="B93" s="34" t="s">
        <v>8</v>
      </c>
      <c r="C93" s="34" t="s">
        <v>94</v>
      </c>
      <c r="D93" s="38" t="s">
        <v>1491</v>
      </c>
      <c r="E93" s="45">
        <v>0</v>
      </c>
      <c r="F93" s="45">
        <v>12</v>
      </c>
      <c r="G93" s="36">
        <f>ROUND(E93*F93,2)</f>
        <v>0</v>
      </c>
    </row>
    <row r="94" spans="1:7" x14ac:dyDescent="0.3">
      <c r="A94" s="44" t="s">
        <v>1492</v>
      </c>
      <c r="B94" s="34" t="s">
        <v>8</v>
      </c>
      <c r="C94" s="34" t="s">
        <v>94</v>
      </c>
      <c r="D94" s="38" t="s">
        <v>1493</v>
      </c>
      <c r="E94" s="45">
        <v>0</v>
      </c>
      <c r="F94" s="45">
        <v>12.9</v>
      </c>
      <c r="G94" s="36">
        <f>ROUND(E94*F94,2)</f>
        <v>0</v>
      </c>
    </row>
    <row r="95" spans="1:7" x14ac:dyDescent="0.3">
      <c r="A95" s="44" t="s">
        <v>1494</v>
      </c>
      <c r="B95" s="34" t="s">
        <v>8</v>
      </c>
      <c r="C95" s="34" t="s">
        <v>94</v>
      </c>
      <c r="D95" s="38" t="s">
        <v>1495</v>
      </c>
      <c r="E95" s="45">
        <v>0</v>
      </c>
      <c r="F95" s="45">
        <v>18.899999999999999</v>
      </c>
      <c r="G95" s="36">
        <f>ROUND(E95*F95,2)</f>
        <v>0</v>
      </c>
    </row>
    <row r="96" spans="1:7" x14ac:dyDescent="0.3">
      <c r="A96" s="44" t="s">
        <v>1496</v>
      </c>
      <c r="B96" s="34" t="s">
        <v>8</v>
      </c>
      <c r="C96" s="34" t="s">
        <v>94</v>
      </c>
      <c r="D96" s="38" t="s">
        <v>1497</v>
      </c>
      <c r="E96" s="45">
        <v>0</v>
      </c>
      <c r="F96" s="45">
        <v>18.899999999999999</v>
      </c>
      <c r="G96" s="36">
        <f>ROUND(E96*F96,2)</f>
        <v>0</v>
      </c>
    </row>
    <row r="97" spans="1:7" x14ac:dyDescent="0.3">
      <c r="A97" s="44" t="s">
        <v>1498</v>
      </c>
      <c r="B97" s="34" t="s">
        <v>8</v>
      </c>
      <c r="C97" s="34" t="s">
        <v>94</v>
      </c>
      <c r="D97" s="38" t="s">
        <v>1499</v>
      </c>
      <c r="E97" s="45">
        <v>0</v>
      </c>
      <c r="F97" s="45">
        <v>25.2</v>
      </c>
      <c r="G97" s="36">
        <f>ROUND(E97*F97,2)</f>
        <v>0</v>
      </c>
    </row>
    <row r="98" spans="1:7" x14ac:dyDescent="0.3">
      <c r="A98" s="44" t="s">
        <v>1500</v>
      </c>
      <c r="B98" s="34" t="s">
        <v>8</v>
      </c>
      <c r="C98" s="34" t="s">
        <v>94</v>
      </c>
      <c r="D98" s="38" t="s">
        <v>1501</v>
      </c>
      <c r="E98" s="45">
        <v>0</v>
      </c>
      <c r="F98" s="45">
        <v>8.83</v>
      </c>
      <c r="G98" s="36">
        <f>ROUND(E98*F98,2)</f>
        <v>0</v>
      </c>
    </row>
    <row r="99" spans="1:7" x14ac:dyDescent="0.3">
      <c r="A99" s="44" t="s">
        <v>1502</v>
      </c>
      <c r="B99" s="34" t="s">
        <v>8</v>
      </c>
      <c r="C99" s="34" t="s">
        <v>94</v>
      </c>
      <c r="D99" s="38" t="s">
        <v>1503</v>
      </c>
      <c r="E99" s="45">
        <v>0</v>
      </c>
      <c r="F99" s="45">
        <v>9.6</v>
      </c>
      <c r="G99" s="36">
        <f>ROUND(E99*F99,2)</f>
        <v>0</v>
      </c>
    </row>
    <row r="100" spans="1:7" x14ac:dyDescent="0.3">
      <c r="A100" s="44" t="s">
        <v>1504</v>
      </c>
      <c r="B100" s="34" t="s">
        <v>8</v>
      </c>
      <c r="C100" s="34" t="s">
        <v>94</v>
      </c>
      <c r="D100" s="38" t="s">
        <v>1505</v>
      </c>
      <c r="E100" s="45">
        <v>0</v>
      </c>
      <c r="F100" s="45">
        <v>10.8</v>
      </c>
      <c r="G100" s="36">
        <f>ROUND(E100*F100,2)</f>
        <v>0</v>
      </c>
    </row>
    <row r="101" spans="1:7" x14ac:dyDescent="0.3">
      <c r="A101" s="44" t="s">
        <v>1506</v>
      </c>
      <c r="B101" s="34" t="s">
        <v>8</v>
      </c>
      <c r="C101" s="34" t="s">
        <v>94</v>
      </c>
      <c r="D101" s="38" t="s">
        <v>1507</v>
      </c>
      <c r="E101" s="45">
        <v>0</v>
      </c>
      <c r="F101" s="45">
        <v>12</v>
      </c>
      <c r="G101" s="36">
        <f>ROUND(E101*F101,2)</f>
        <v>0</v>
      </c>
    </row>
    <row r="102" spans="1:7" x14ac:dyDescent="0.3">
      <c r="A102" s="44" t="s">
        <v>1508</v>
      </c>
      <c r="B102" s="34" t="s">
        <v>8</v>
      </c>
      <c r="C102" s="34" t="s">
        <v>94</v>
      </c>
      <c r="D102" s="38" t="s">
        <v>1509</v>
      </c>
      <c r="E102" s="45">
        <v>0</v>
      </c>
      <c r="F102" s="45">
        <v>18.899999999999999</v>
      </c>
      <c r="G102" s="36">
        <f>ROUND(E102*F102,2)</f>
        <v>0</v>
      </c>
    </row>
    <row r="103" spans="1:7" x14ac:dyDescent="0.3">
      <c r="A103" s="44" t="s">
        <v>1510</v>
      </c>
      <c r="B103" s="34" t="s">
        <v>8</v>
      </c>
      <c r="C103" s="34" t="s">
        <v>94</v>
      </c>
      <c r="D103" s="38" t="s">
        <v>1511</v>
      </c>
      <c r="E103" s="45">
        <v>0</v>
      </c>
      <c r="F103" s="45">
        <v>22.5</v>
      </c>
      <c r="G103" s="36">
        <f>ROUND(E103*F103,2)</f>
        <v>0</v>
      </c>
    </row>
    <row r="104" spans="1:7" x14ac:dyDescent="0.3">
      <c r="A104" s="44" t="s">
        <v>1512</v>
      </c>
      <c r="B104" s="34" t="s">
        <v>8</v>
      </c>
      <c r="C104" s="34" t="s">
        <v>94</v>
      </c>
      <c r="D104" s="38" t="s">
        <v>1513</v>
      </c>
      <c r="E104" s="45">
        <v>0</v>
      </c>
      <c r="F104" s="45">
        <v>627.6</v>
      </c>
      <c r="G104" s="36">
        <f>ROUND(E104*F104,2)</f>
        <v>0</v>
      </c>
    </row>
    <row r="105" spans="1:7" x14ac:dyDescent="0.3">
      <c r="A105" s="44" t="s">
        <v>1514</v>
      </c>
      <c r="B105" s="34" t="s">
        <v>8</v>
      </c>
      <c r="C105" s="34" t="s">
        <v>94</v>
      </c>
      <c r="D105" s="38" t="s">
        <v>1515</v>
      </c>
      <c r="E105" s="45">
        <v>0</v>
      </c>
      <c r="F105" s="45">
        <v>627.6</v>
      </c>
      <c r="G105" s="36">
        <f>ROUND(E105*F105,2)</f>
        <v>0</v>
      </c>
    </row>
    <row r="106" spans="1:7" x14ac:dyDescent="0.3">
      <c r="A106" s="44" t="s">
        <v>1516</v>
      </c>
      <c r="B106" s="34" t="s">
        <v>8</v>
      </c>
      <c r="C106" s="34" t="s">
        <v>94</v>
      </c>
      <c r="D106" s="38" t="s">
        <v>1517</v>
      </c>
      <c r="E106" s="45">
        <v>0</v>
      </c>
      <c r="F106" s="45">
        <v>627.6</v>
      </c>
      <c r="G106" s="36">
        <f>ROUND(E106*F106,2)</f>
        <v>0</v>
      </c>
    </row>
    <row r="107" spans="1:7" x14ac:dyDescent="0.3">
      <c r="A107" s="44" t="s">
        <v>1518</v>
      </c>
      <c r="B107" s="34" t="s">
        <v>8</v>
      </c>
      <c r="C107" s="34" t="s">
        <v>94</v>
      </c>
      <c r="D107" s="38" t="s">
        <v>1519</v>
      </c>
      <c r="E107" s="45">
        <v>0</v>
      </c>
      <c r="F107" s="45">
        <v>884.4</v>
      </c>
      <c r="G107" s="36">
        <f>ROUND(E107*F107,2)</f>
        <v>0</v>
      </c>
    </row>
    <row r="108" spans="1:7" x14ac:dyDescent="0.3">
      <c r="A108" s="44" t="s">
        <v>1520</v>
      </c>
      <c r="B108" s="34" t="s">
        <v>8</v>
      </c>
      <c r="C108" s="34" t="s">
        <v>94</v>
      </c>
      <c r="D108" s="38" t="s">
        <v>1521</v>
      </c>
      <c r="E108" s="45">
        <v>0</v>
      </c>
      <c r="F108" s="45">
        <v>884.4</v>
      </c>
      <c r="G108" s="36">
        <f>ROUND(E108*F108,2)</f>
        <v>0</v>
      </c>
    </row>
    <row r="109" spans="1:7" x14ac:dyDescent="0.3">
      <c r="A109" s="44" t="s">
        <v>1522</v>
      </c>
      <c r="B109" s="34" t="s">
        <v>8</v>
      </c>
      <c r="C109" s="34" t="s">
        <v>94</v>
      </c>
      <c r="D109" s="38" t="s">
        <v>1523</v>
      </c>
      <c r="E109" s="45">
        <v>0</v>
      </c>
      <c r="F109" s="45">
        <v>884.4</v>
      </c>
      <c r="G109" s="36">
        <f>ROUND(E109*F109,2)</f>
        <v>0</v>
      </c>
    </row>
    <row r="110" spans="1:7" x14ac:dyDescent="0.3">
      <c r="A110" s="44" t="s">
        <v>1524</v>
      </c>
      <c r="B110" s="34" t="s">
        <v>8</v>
      </c>
      <c r="C110" s="34" t="s">
        <v>94</v>
      </c>
      <c r="D110" s="38" t="s">
        <v>1525</v>
      </c>
      <c r="E110" s="45">
        <v>0</v>
      </c>
      <c r="F110" s="45">
        <v>386.7</v>
      </c>
      <c r="G110" s="36">
        <f>ROUND(E110*F110,2)</f>
        <v>0</v>
      </c>
    </row>
    <row r="111" spans="1:7" x14ac:dyDescent="0.3">
      <c r="A111" s="44" t="s">
        <v>1526</v>
      </c>
      <c r="B111" s="34" t="s">
        <v>8</v>
      </c>
      <c r="C111" s="34" t="s">
        <v>94</v>
      </c>
      <c r="D111" s="38" t="s">
        <v>1527</v>
      </c>
      <c r="E111" s="45">
        <v>0</v>
      </c>
      <c r="F111" s="45">
        <v>386.7</v>
      </c>
      <c r="G111" s="36">
        <f>ROUND(E111*F111,2)</f>
        <v>0</v>
      </c>
    </row>
    <row r="112" spans="1:7" x14ac:dyDescent="0.3">
      <c r="A112" s="44" t="s">
        <v>1528</v>
      </c>
      <c r="B112" s="34" t="s">
        <v>8</v>
      </c>
      <c r="C112" s="34" t="s">
        <v>94</v>
      </c>
      <c r="D112" s="38" t="s">
        <v>1529</v>
      </c>
      <c r="E112" s="45">
        <v>0</v>
      </c>
      <c r="F112" s="45">
        <v>386.7</v>
      </c>
      <c r="G112" s="36">
        <f>ROUND(E112*F112,2)</f>
        <v>0</v>
      </c>
    </row>
    <row r="113" spans="1:7" x14ac:dyDescent="0.3">
      <c r="A113" s="44" t="s">
        <v>1530</v>
      </c>
      <c r="B113" s="34" t="s">
        <v>8</v>
      </c>
      <c r="C113" s="34" t="s">
        <v>94</v>
      </c>
      <c r="D113" s="38" t="s">
        <v>1531</v>
      </c>
      <c r="E113" s="45">
        <v>0</v>
      </c>
      <c r="F113" s="45">
        <v>386.7</v>
      </c>
      <c r="G113" s="36">
        <f>ROUND(E113*F113,2)</f>
        <v>0</v>
      </c>
    </row>
    <row r="114" spans="1:7" x14ac:dyDescent="0.3">
      <c r="A114" s="44" t="s">
        <v>1532</v>
      </c>
      <c r="B114" s="34" t="s">
        <v>8</v>
      </c>
      <c r="C114" s="34" t="s">
        <v>94</v>
      </c>
      <c r="D114" s="38" t="s">
        <v>1533</v>
      </c>
      <c r="E114" s="45">
        <v>0</v>
      </c>
      <c r="F114" s="45">
        <v>576.29999999999995</v>
      </c>
      <c r="G114" s="36">
        <f>ROUND(E114*F114,2)</f>
        <v>0</v>
      </c>
    </row>
    <row r="115" spans="1:7" x14ac:dyDescent="0.3">
      <c r="A115" s="44" t="s">
        <v>1534</v>
      </c>
      <c r="B115" s="34" t="s">
        <v>8</v>
      </c>
      <c r="C115" s="34" t="s">
        <v>94</v>
      </c>
      <c r="D115" s="38" t="s">
        <v>1535</v>
      </c>
      <c r="E115" s="45">
        <v>0</v>
      </c>
      <c r="F115" s="45">
        <v>561.29999999999995</v>
      </c>
      <c r="G115" s="36">
        <f>ROUND(E115*F115,2)</f>
        <v>0</v>
      </c>
    </row>
    <row r="116" spans="1:7" x14ac:dyDescent="0.3">
      <c r="A116" s="44" t="s">
        <v>1536</v>
      </c>
      <c r="B116" s="34" t="s">
        <v>8</v>
      </c>
      <c r="C116" s="34" t="s">
        <v>94</v>
      </c>
      <c r="D116" s="38" t="s">
        <v>1537</v>
      </c>
      <c r="E116" s="45">
        <v>0</v>
      </c>
      <c r="F116" s="45">
        <v>543.29999999999995</v>
      </c>
      <c r="G116" s="36">
        <f>ROUND(E116*F116,2)</f>
        <v>0</v>
      </c>
    </row>
    <row r="117" spans="1:7" x14ac:dyDescent="0.3">
      <c r="A117" s="44" t="s">
        <v>1538</v>
      </c>
      <c r="B117" s="34" t="s">
        <v>8</v>
      </c>
      <c r="C117" s="34" t="s">
        <v>94</v>
      </c>
      <c r="D117" s="38" t="s">
        <v>1539</v>
      </c>
      <c r="E117" s="45">
        <v>0</v>
      </c>
      <c r="F117" s="45">
        <v>474.3</v>
      </c>
      <c r="G117" s="36">
        <f>ROUND(E117*F117,2)</f>
        <v>0</v>
      </c>
    </row>
    <row r="118" spans="1:7" x14ac:dyDescent="0.3">
      <c r="A118" s="44" t="s">
        <v>1540</v>
      </c>
      <c r="B118" s="34" t="s">
        <v>8</v>
      </c>
      <c r="C118" s="34" t="s">
        <v>94</v>
      </c>
      <c r="D118" s="38" t="s">
        <v>1541</v>
      </c>
      <c r="E118" s="45">
        <v>0</v>
      </c>
      <c r="F118" s="45">
        <v>474.3</v>
      </c>
      <c r="G118" s="36">
        <f>ROUND(E118*F118,2)</f>
        <v>0</v>
      </c>
    </row>
    <row r="119" spans="1:7" x14ac:dyDescent="0.3">
      <c r="A119" s="44" t="s">
        <v>1542</v>
      </c>
      <c r="B119" s="34" t="s">
        <v>8</v>
      </c>
      <c r="C119" s="34" t="s">
        <v>94</v>
      </c>
      <c r="D119" s="38" t="s">
        <v>1543</v>
      </c>
      <c r="E119" s="45">
        <v>0</v>
      </c>
      <c r="F119" s="45">
        <v>474.3</v>
      </c>
      <c r="G119" s="36">
        <f>ROUND(E119*F119,2)</f>
        <v>0</v>
      </c>
    </row>
    <row r="120" spans="1:7" x14ac:dyDescent="0.3">
      <c r="A120" s="44" t="s">
        <v>1544</v>
      </c>
      <c r="B120" s="34" t="s">
        <v>8</v>
      </c>
      <c r="C120" s="34" t="s">
        <v>94</v>
      </c>
      <c r="D120" s="38" t="s">
        <v>1545</v>
      </c>
      <c r="E120" s="45">
        <v>0</v>
      </c>
      <c r="F120" s="45">
        <v>474.3</v>
      </c>
      <c r="G120" s="36">
        <f>ROUND(E120*F120,2)</f>
        <v>0</v>
      </c>
    </row>
    <row r="121" spans="1:7" x14ac:dyDescent="0.3">
      <c r="A121" s="44" t="s">
        <v>1546</v>
      </c>
      <c r="B121" s="34" t="s">
        <v>8</v>
      </c>
      <c r="C121" s="34" t="s">
        <v>94</v>
      </c>
      <c r="D121" s="38" t="s">
        <v>1547</v>
      </c>
      <c r="E121" s="45">
        <v>0</v>
      </c>
      <c r="F121" s="45">
        <v>725.1</v>
      </c>
      <c r="G121" s="36">
        <f>ROUND(E121*F121,2)</f>
        <v>0</v>
      </c>
    </row>
    <row r="122" spans="1:7" x14ac:dyDescent="0.3">
      <c r="A122" s="44" t="s">
        <v>1548</v>
      </c>
      <c r="B122" s="34" t="s">
        <v>8</v>
      </c>
      <c r="C122" s="34" t="s">
        <v>94</v>
      </c>
      <c r="D122" s="38" t="s">
        <v>1549</v>
      </c>
      <c r="E122" s="45">
        <v>0</v>
      </c>
      <c r="F122" s="45">
        <v>695.7</v>
      </c>
      <c r="G122" s="36">
        <f>ROUND(E122*F122,2)</f>
        <v>0</v>
      </c>
    </row>
    <row r="123" spans="1:7" x14ac:dyDescent="0.3">
      <c r="A123" s="44" t="s">
        <v>1550</v>
      </c>
      <c r="B123" s="34" t="s">
        <v>8</v>
      </c>
      <c r="C123" s="34" t="s">
        <v>94</v>
      </c>
      <c r="D123" s="38" t="s">
        <v>1551</v>
      </c>
      <c r="E123" s="45">
        <v>0</v>
      </c>
      <c r="F123" s="45">
        <v>676.8</v>
      </c>
      <c r="G123" s="36">
        <f>ROUND(E123*F123,2)</f>
        <v>0</v>
      </c>
    </row>
    <row r="124" spans="1:7" x14ac:dyDescent="0.3">
      <c r="A124" s="44" t="s">
        <v>1552</v>
      </c>
      <c r="B124" s="34" t="s">
        <v>8</v>
      </c>
      <c r="C124" s="34" t="s">
        <v>94</v>
      </c>
      <c r="D124" s="38" t="s">
        <v>1553</v>
      </c>
      <c r="E124" s="45">
        <v>0</v>
      </c>
      <c r="F124" s="45">
        <v>92.4</v>
      </c>
      <c r="G124" s="36">
        <f>ROUND(E124*F124,2)</f>
        <v>0</v>
      </c>
    </row>
    <row r="125" spans="1:7" x14ac:dyDescent="0.3">
      <c r="A125" s="44" t="s">
        <v>1554</v>
      </c>
      <c r="B125" s="34" t="s">
        <v>8</v>
      </c>
      <c r="C125" s="34" t="s">
        <v>94</v>
      </c>
      <c r="D125" s="38" t="s">
        <v>1555</v>
      </c>
      <c r="E125" s="45">
        <v>0</v>
      </c>
      <c r="F125" s="45">
        <v>69.3</v>
      </c>
      <c r="G125" s="36">
        <f>ROUND(E125*F125,2)</f>
        <v>0</v>
      </c>
    </row>
    <row r="126" spans="1:7" x14ac:dyDescent="0.3">
      <c r="A126" s="44" t="s">
        <v>1556</v>
      </c>
      <c r="B126" s="34" t="s">
        <v>8</v>
      </c>
      <c r="C126" s="34" t="s">
        <v>94</v>
      </c>
      <c r="D126" s="38" t="s">
        <v>1557</v>
      </c>
      <c r="E126" s="45">
        <v>0</v>
      </c>
      <c r="F126" s="45">
        <v>67.5</v>
      </c>
      <c r="G126" s="36">
        <f>ROUND(E126*F126,2)</f>
        <v>0</v>
      </c>
    </row>
    <row r="127" spans="1:7" x14ac:dyDescent="0.3">
      <c r="A127" s="44" t="s">
        <v>1558</v>
      </c>
      <c r="B127" s="34" t="s">
        <v>8</v>
      </c>
      <c r="C127" s="34" t="s">
        <v>94</v>
      </c>
      <c r="D127" s="38" t="s">
        <v>1559</v>
      </c>
      <c r="E127" s="45">
        <v>0</v>
      </c>
      <c r="F127" s="45">
        <v>74.7</v>
      </c>
      <c r="G127" s="36">
        <f>ROUND(E127*F127,2)</f>
        <v>0</v>
      </c>
    </row>
    <row r="128" spans="1:7" x14ac:dyDescent="0.3">
      <c r="A128" s="44" t="s">
        <v>1560</v>
      </c>
      <c r="B128" s="34" t="s">
        <v>8</v>
      </c>
      <c r="C128" s="34" t="s">
        <v>94</v>
      </c>
      <c r="D128" s="38" t="s">
        <v>1561</v>
      </c>
      <c r="E128" s="45">
        <v>0</v>
      </c>
      <c r="F128" s="45">
        <v>72</v>
      </c>
      <c r="G128" s="36">
        <f>ROUND(E128*F128,2)</f>
        <v>0</v>
      </c>
    </row>
    <row r="129" spans="1:7" x14ac:dyDescent="0.3">
      <c r="A129" s="44" t="s">
        <v>1562</v>
      </c>
      <c r="B129" s="34" t="s">
        <v>8</v>
      </c>
      <c r="C129" s="34" t="s">
        <v>94</v>
      </c>
      <c r="D129" s="38" t="s">
        <v>1563</v>
      </c>
      <c r="E129" s="45">
        <v>0</v>
      </c>
      <c r="F129" s="45">
        <v>58.5</v>
      </c>
      <c r="G129" s="36">
        <f>ROUND(E129*F129,2)</f>
        <v>0</v>
      </c>
    </row>
    <row r="130" spans="1:7" x14ac:dyDescent="0.3">
      <c r="A130" s="44" t="s">
        <v>1564</v>
      </c>
      <c r="B130" s="34" t="s">
        <v>8</v>
      </c>
      <c r="C130" s="34" t="s">
        <v>94</v>
      </c>
      <c r="D130" s="38" t="s">
        <v>1565</v>
      </c>
      <c r="E130" s="45">
        <v>0</v>
      </c>
      <c r="F130" s="45">
        <v>51.3</v>
      </c>
      <c r="G130" s="36">
        <f>ROUND(E130*F130,2)</f>
        <v>0</v>
      </c>
    </row>
    <row r="131" spans="1:7" x14ac:dyDescent="0.3">
      <c r="A131" s="44" t="s">
        <v>1566</v>
      </c>
      <c r="B131" s="34" t="s">
        <v>8</v>
      </c>
      <c r="C131" s="34" t="s">
        <v>94</v>
      </c>
      <c r="D131" s="38" t="s">
        <v>1567</v>
      </c>
      <c r="E131" s="45">
        <v>0</v>
      </c>
      <c r="F131" s="45">
        <v>764.88</v>
      </c>
      <c r="G131" s="36">
        <f>ROUND(E131*F131,2)</f>
        <v>0</v>
      </c>
    </row>
    <row r="132" spans="1:7" x14ac:dyDescent="0.3">
      <c r="A132" s="44" t="s">
        <v>1568</v>
      </c>
      <c r="B132" s="34" t="s">
        <v>8</v>
      </c>
      <c r="C132" s="34" t="s">
        <v>94</v>
      </c>
      <c r="D132" s="38" t="s">
        <v>1569</v>
      </c>
      <c r="E132" s="45">
        <v>0</v>
      </c>
      <c r="F132" s="45">
        <v>412.08</v>
      </c>
      <c r="G132" s="36">
        <f>ROUND(E132*F132,2)</f>
        <v>0</v>
      </c>
    </row>
    <row r="133" spans="1:7" x14ac:dyDescent="0.3">
      <c r="A133" s="44" t="s">
        <v>1570</v>
      </c>
      <c r="B133" s="34" t="s">
        <v>8</v>
      </c>
      <c r="C133" s="34" t="s">
        <v>94</v>
      </c>
      <c r="D133" s="38" t="s">
        <v>1571</v>
      </c>
      <c r="E133" s="45">
        <v>0</v>
      </c>
      <c r="F133" s="45">
        <v>310.39999999999998</v>
      </c>
      <c r="G133" s="36">
        <f>ROUND(E133*F133,2)</f>
        <v>0</v>
      </c>
    </row>
    <row r="134" spans="1:7" x14ac:dyDescent="0.3">
      <c r="A134" s="44" t="s">
        <v>1572</v>
      </c>
      <c r="B134" s="34" t="s">
        <v>8</v>
      </c>
      <c r="C134" s="34" t="s">
        <v>94</v>
      </c>
      <c r="D134" s="38" t="s">
        <v>1573</v>
      </c>
      <c r="E134" s="45">
        <v>0</v>
      </c>
      <c r="F134" s="45">
        <v>251.04</v>
      </c>
      <c r="G134" s="36">
        <f>ROUND(E134*F134,2)</f>
        <v>0</v>
      </c>
    </row>
    <row r="135" spans="1:7" x14ac:dyDescent="0.3">
      <c r="A135" s="44" t="s">
        <v>1574</v>
      </c>
      <c r="B135" s="34" t="s">
        <v>8</v>
      </c>
      <c r="C135" s="34" t="s">
        <v>94</v>
      </c>
      <c r="D135" s="38" t="s">
        <v>1575</v>
      </c>
      <c r="E135" s="45">
        <v>0</v>
      </c>
      <c r="F135" s="45">
        <v>435.36</v>
      </c>
      <c r="G135" s="36">
        <f>ROUND(E135*F135,2)</f>
        <v>0</v>
      </c>
    </row>
    <row r="136" spans="1:7" x14ac:dyDescent="0.3">
      <c r="A136" s="44" t="s">
        <v>1576</v>
      </c>
      <c r="B136" s="34" t="s">
        <v>8</v>
      </c>
      <c r="C136" s="34" t="s">
        <v>94</v>
      </c>
      <c r="D136" s="38" t="s">
        <v>1577</v>
      </c>
      <c r="E136" s="45">
        <v>0</v>
      </c>
      <c r="F136" s="45">
        <v>308.16000000000003</v>
      </c>
      <c r="G136" s="36">
        <f>ROUND(E136*F136,2)</f>
        <v>0</v>
      </c>
    </row>
    <row r="137" spans="1:7" x14ac:dyDescent="0.3">
      <c r="A137" s="44" t="s">
        <v>1578</v>
      </c>
      <c r="B137" s="34" t="s">
        <v>8</v>
      </c>
      <c r="C137" s="34" t="s">
        <v>94</v>
      </c>
      <c r="D137" s="38" t="s">
        <v>1579</v>
      </c>
      <c r="E137" s="45">
        <v>0</v>
      </c>
      <c r="F137" s="45">
        <v>245.04</v>
      </c>
      <c r="G137" s="36">
        <f>ROUND(E137*F137,2)</f>
        <v>0</v>
      </c>
    </row>
    <row r="138" spans="1:7" x14ac:dyDescent="0.3">
      <c r="A138" s="44" t="s">
        <v>1580</v>
      </c>
      <c r="B138" s="34" t="s">
        <v>8</v>
      </c>
      <c r="C138" s="34" t="s">
        <v>94</v>
      </c>
      <c r="D138" s="38" t="s">
        <v>1581</v>
      </c>
      <c r="E138" s="45">
        <v>0</v>
      </c>
      <c r="F138" s="45">
        <v>206.16</v>
      </c>
      <c r="G138" s="36">
        <f>ROUND(E138*F138,2)</f>
        <v>0</v>
      </c>
    </row>
    <row r="139" spans="1:7" x14ac:dyDescent="0.3">
      <c r="A139" s="44" t="s">
        <v>1582</v>
      </c>
      <c r="B139" s="34" t="s">
        <v>8</v>
      </c>
      <c r="C139" s="34" t="s">
        <v>94</v>
      </c>
      <c r="D139" s="38" t="s">
        <v>1583</v>
      </c>
      <c r="E139" s="45">
        <v>0</v>
      </c>
      <c r="F139" s="45">
        <v>159.84</v>
      </c>
      <c r="G139" s="36">
        <f>ROUND(E139*F139,2)</f>
        <v>0</v>
      </c>
    </row>
    <row r="140" spans="1:7" x14ac:dyDescent="0.3">
      <c r="A140" s="44" t="s">
        <v>1584</v>
      </c>
      <c r="B140" s="34" t="s">
        <v>8</v>
      </c>
      <c r="C140" s="34" t="s">
        <v>94</v>
      </c>
      <c r="D140" s="38" t="s">
        <v>1585</v>
      </c>
      <c r="E140" s="45">
        <v>0</v>
      </c>
      <c r="F140" s="45">
        <v>162.96</v>
      </c>
      <c r="G140" s="36">
        <f>ROUND(E140*F140,2)</f>
        <v>0</v>
      </c>
    </row>
    <row r="141" spans="1:7" x14ac:dyDescent="0.3">
      <c r="A141" s="44" t="s">
        <v>1586</v>
      </c>
      <c r="B141" s="34" t="s">
        <v>8</v>
      </c>
      <c r="C141" s="34" t="s">
        <v>94</v>
      </c>
      <c r="D141" s="38" t="s">
        <v>1587</v>
      </c>
      <c r="E141" s="45">
        <v>0</v>
      </c>
      <c r="F141" s="45">
        <v>123.36</v>
      </c>
      <c r="G141" s="36">
        <f>ROUND(E141*F141,2)</f>
        <v>0</v>
      </c>
    </row>
    <row r="142" spans="1:7" x14ac:dyDescent="0.3">
      <c r="A142" s="44" t="s">
        <v>1588</v>
      </c>
      <c r="B142" s="34" t="s">
        <v>8</v>
      </c>
      <c r="C142" s="34" t="s">
        <v>94</v>
      </c>
      <c r="D142" s="38" t="s">
        <v>1589</v>
      </c>
      <c r="E142" s="45">
        <v>0</v>
      </c>
      <c r="F142" s="45">
        <v>624.24</v>
      </c>
      <c r="G142" s="36">
        <f>ROUND(E142*F142,2)</f>
        <v>0</v>
      </c>
    </row>
    <row r="143" spans="1:7" x14ac:dyDescent="0.3">
      <c r="A143" s="44" t="s">
        <v>1590</v>
      </c>
      <c r="B143" s="34" t="s">
        <v>8</v>
      </c>
      <c r="C143" s="34" t="s">
        <v>94</v>
      </c>
      <c r="D143" s="38" t="s">
        <v>1591</v>
      </c>
      <c r="E143" s="45">
        <v>0</v>
      </c>
      <c r="F143" s="45">
        <v>688.08</v>
      </c>
      <c r="G143" s="36">
        <f>ROUND(E143*F143,2)</f>
        <v>0</v>
      </c>
    </row>
    <row r="144" spans="1:7" x14ac:dyDescent="0.3">
      <c r="A144" s="44" t="s">
        <v>1592</v>
      </c>
      <c r="B144" s="34" t="s">
        <v>8</v>
      </c>
      <c r="C144" s="34" t="s">
        <v>94</v>
      </c>
      <c r="D144" s="38" t="s">
        <v>1593</v>
      </c>
      <c r="E144" s="45">
        <v>0</v>
      </c>
      <c r="F144" s="45">
        <v>560.16</v>
      </c>
      <c r="G144" s="36">
        <f>ROUND(E144*F144,2)</f>
        <v>0</v>
      </c>
    </row>
    <row r="145" spans="1:7" x14ac:dyDescent="0.3">
      <c r="A145" s="44" t="s">
        <v>1594</v>
      </c>
      <c r="B145" s="34" t="s">
        <v>8</v>
      </c>
      <c r="C145" s="34" t="s">
        <v>94</v>
      </c>
      <c r="D145" s="38" t="s">
        <v>1595</v>
      </c>
      <c r="E145" s="45">
        <v>0</v>
      </c>
      <c r="F145" s="45">
        <v>540.96</v>
      </c>
      <c r="G145" s="36">
        <f>ROUND(E145*F145,2)</f>
        <v>0</v>
      </c>
    </row>
    <row r="146" spans="1:7" x14ac:dyDescent="0.3">
      <c r="A146" s="44" t="s">
        <v>1596</v>
      </c>
      <c r="B146" s="34" t="s">
        <v>8</v>
      </c>
      <c r="C146" s="34" t="s">
        <v>94</v>
      </c>
      <c r="D146" s="38" t="s">
        <v>1597</v>
      </c>
      <c r="E146" s="45">
        <v>0</v>
      </c>
      <c r="F146" s="45">
        <v>626.16</v>
      </c>
      <c r="G146" s="36">
        <f>ROUND(E146*F146,2)</f>
        <v>0</v>
      </c>
    </row>
    <row r="147" spans="1:7" x14ac:dyDescent="0.3">
      <c r="A147" s="44" t="s">
        <v>1598</v>
      </c>
      <c r="B147" s="34" t="s">
        <v>8</v>
      </c>
      <c r="C147" s="34" t="s">
        <v>94</v>
      </c>
      <c r="D147" s="38" t="s">
        <v>1599</v>
      </c>
      <c r="E147" s="45">
        <v>0</v>
      </c>
      <c r="F147" s="45">
        <v>622.79999999999995</v>
      </c>
      <c r="G147" s="36">
        <f>ROUND(E147*F147,2)</f>
        <v>0</v>
      </c>
    </row>
    <row r="148" spans="1:7" x14ac:dyDescent="0.3">
      <c r="A148" s="44" t="s">
        <v>1600</v>
      </c>
      <c r="B148" s="34" t="s">
        <v>8</v>
      </c>
      <c r="C148" s="34" t="s">
        <v>94</v>
      </c>
      <c r="D148" s="38" t="s">
        <v>1601</v>
      </c>
      <c r="E148" s="45">
        <v>0</v>
      </c>
      <c r="F148" s="45">
        <v>553.67999999999995</v>
      </c>
      <c r="G148" s="36">
        <f>ROUND(E148*F148,2)</f>
        <v>0</v>
      </c>
    </row>
    <row r="149" spans="1:7" x14ac:dyDescent="0.3">
      <c r="A149" s="44" t="s">
        <v>1602</v>
      </c>
      <c r="B149" s="34" t="s">
        <v>8</v>
      </c>
      <c r="C149" s="34" t="s">
        <v>94</v>
      </c>
      <c r="D149" s="38" t="s">
        <v>1603</v>
      </c>
      <c r="E149" s="45">
        <v>0</v>
      </c>
      <c r="F149" s="45">
        <v>564.72</v>
      </c>
      <c r="G149" s="36">
        <f>ROUND(E149*F149,2)</f>
        <v>0</v>
      </c>
    </row>
    <row r="150" spans="1:7" x14ac:dyDescent="0.3">
      <c r="A150" s="44" t="s">
        <v>1604</v>
      </c>
      <c r="B150" s="34" t="s">
        <v>8</v>
      </c>
      <c r="C150" s="34" t="s">
        <v>94</v>
      </c>
      <c r="D150" s="38" t="s">
        <v>1605</v>
      </c>
      <c r="E150" s="45">
        <v>0</v>
      </c>
      <c r="F150" s="45">
        <v>206.88</v>
      </c>
      <c r="G150" s="36">
        <f>ROUND(E150*F150,2)</f>
        <v>0</v>
      </c>
    </row>
    <row r="151" spans="1:7" x14ac:dyDescent="0.3">
      <c r="A151" s="44" t="s">
        <v>1606</v>
      </c>
      <c r="B151" s="34" t="s">
        <v>8</v>
      </c>
      <c r="C151" s="34" t="s">
        <v>94</v>
      </c>
      <c r="D151" s="38" t="s">
        <v>1607</v>
      </c>
      <c r="E151" s="45">
        <v>0</v>
      </c>
      <c r="F151" s="45">
        <v>209.76</v>
      </c>
      <c r="G151" s="36">
        <f>ROUND(E151*F151,2)</f>
        <v>0</v>
      </c>
    </row>
    <row r="152" spans="1:7" x14ac:dyDescent="0.3">
      <c r="A152" s="44" t="s">
        <v>1608</v>
      </c>
      <c r="B152" s="34" t="s">
        <v>8</v>
      </c>
      <c r="C152" s="34" t="s">
        <v>94</v>
      </c>
      <c r="D152" s="38" t="s">
        <v>1609</v>
      </c>
      <c r="E152" s="45">
        <v>0</v>
      </c>
      <c r="F152" s="45">
        <v>134.16</v>
      </c>
      <c r="G152" s="36">
        <f>ROUND(E152*F152,2)</f>
        <v>0</v>
      </c>
    </row>
    <row r="153" spans="1:7" x14ac:dyDescent="0.3">
      <c r="A153" s="44" t="s">
        <v>1610</v>
      </c>
      <c r="B153" s="34" t="s">
        <v>8</v>
      </c>
      <c r="C153" s="34" t="s">
        <v>94</v>
      </c>
      <c r="D153" s="38" t="s">
        <v>1611</v>
      </c>
      <c r="E153" s="45">
        <v>0</v>
      </c>
      <c r="F153" s="45">
        <v>140.63999999999999</v>
      </c>
      <c r="G153" s="36">
        <f>ROUND(E153*F153,2)</f>
        <v>0</v>
      </c>
    </row>
    <row r="154" spans="1:7" x14ac:dyDescent="0.3">
      <c r="A154" s="44" t="s">
        <v>1612</v>
      </c>
      <c r="B154" s="34" t="s">
        <v>8</v>
      </c>
      <c r="C154" s="34" t="s">
        <v>94</v>
      </c>
      <c r="D154" s="38" t="s">
        <v>1613</v>
      </c>
      <c r="E154" s="45">
        <v>0</v>
      </c>
      <c r="F154" s="45">
        <v>101.76</v>
      </c>
      <c r="G154" s="36">
        <f>ROUND(E154*F154,2)</f>
        <v>0</v>
      </c>
    </row>
    <row r="155" spans="1:7" x14ac:dyDescent="0.3">
      <c r="A155" s="44" t="s">
        <v>1614</v>
      </c>
      <c r="B155" s="34" t="s">
        <v>8</v>
      </c>
      <c r="C155" s="34" t="s">
        <v>94</v>
      </c>
      <c r="D155" s="38" t="s">
        <v>130</v>
      </c>
      <c r="E155" s="45">
        <v>0</v>
      </c>
      <c r="F155" s="45">
        <v>50.88</v>
      </c>
      <c r="G155" s="36">
        <f>ROUND(E155*F155,2)</f>
        <v>0</v>
      </c>
    </row>
    <row r="156" spans="1:7" x14ac:dyDescent="0.3">
      <c r="A156" s="44" t="s">
        <v>1615</v>
      </c>
      <c r="B156" s="34" t="s">
        <v>8</v>
      </c>
      <c r="C156" s="34" t="s">
        <v>94</v>
      </c>
      <c r="D156" s="38" t="s">
        <v>1616</v>
      </c>
      <c r="E156" s="45">
        <v>0</v>
      </c>
      <c r="F156" s="45">
        <v>379.68</v>
      </c>
      <c r="G156" s="36">
        <f>ROUND(E156*F156,2)</f>
        <v>0</v>
      </c>
    </row>
    <row r="157" spans="1:7" x14ac:dyDescent="0.3">
      <c r="A157" s="44" t="s">
        <v>1617</v>
      </c>
      <c r="B157" s="34" t="s">
        <v>8</v>
      </c>
      <c r="C157" s="34" t="s">
        <v>94</v>
      </c>
      <c r="D157" s="38" t="s">
        <v>1618</v>
      </c>
      <c r="E157" s="45">
        <v>0</v>
      </c>
      <c r="F157" s="45">
        <v>30.24</v>
      </c>
      <c r="G157" s="36">
        <f>ROUND(E157*F157,2)</f>
        <v>0</v>
      </c>
    </row>
    <row r="158" spans="1:7" x14ac:dyDescent="0.3">
      <c r="A158" s="44" t="s">
        <v>1619</v>
      </c>
      <c r="B158" s="34" t="s">
        <v>8</v>
      </c>
      <c r="C158" s="34" t="s">
        <v>94</v>
      </c>
      <c r="D158" s="38" t="s">
        <v>1620</v>
      </c>
      <c r="E158" s="45">
        <v>0</v>
      </c>
      <c r="F158" s="45">
        <v>576</v>
      </c>
      <c r="G158" s="36">
        <f>ROUND(E158*F158,2)</f>
        <v>0</v>
      </c>
    </row>
    <row r="159" spans="1:7" x14ac:dyDescent="0.3">
      <c r="A159" s="44" t="s">
        <v>1621</v>
      </c>
      <c r="B159" s="34" t="s">
        <v>8</v>
      </c>
      <c r="C159" s="34" t="s">
        <v>94</v>
      </c>
      <c r="D159" s="38" t="s">
        <v>1622</v>
      </c>
      <c r="E159" s="45">
        <v>0</v>
      </c>
      <c r="F159" s="45">
        <v>585.6</v>
      </c>
      <c r="G159" s="36">
        <f>ROUND(E159*F159,2)</f>
        <v>0</v>
      </c>
    </row>
    <row r="160" spans="1:7" x14ac:dyDescent="0.3">
      <c r="A160" s="44" t="s">
        <v>1623</v>
      </c>
      <c r="B160" s="34" t="s">
        <v>8</v>
      </c>
      <c r="C160" s="34" t="s">
        <v>94</v>
      </c>
      <c r="D160" s="38" t="s">
        <v>1624</v>
      </c>
      <c r="E160" s="45">
        <v>0</v>
      </c>
      <c r="F160" s="45">
        <v>592.79999999999995</v>
      </c>
      <c r="G160" s="36">
        <f>ROUND(E160*F160,2)</f>
        <v>0</v>
      </c>
    </row>
    <row r="161" spans="1:7" x14ac:dyDescent="0.3">
      <c r="A161" s="44" t="s">
        <v>1625</v>
      </c>
      <c r="B161" s="34" t="s">
        <v>8</v>
      </c>
      <c r="C161" s="34" t="s">
        <v>94</v>
      </c>
      <c r="D161" s="38" t="s">
        <v>1626</v>
      </c>
      <c r="E161" s="45">
        <v>0</v>
      </c>
      <c r="F161" s="45">
        <v>595.20000000000005</v>
      </c>
      <c r="G161" s="36">
        <f>ROUND(E161*F161,2)</f>
        <v>0</v>
      </c>
    </row>
    <row r="162" spans="1:7" x14ac:dyDescent="0.3">
      <c r="A162" s="44" t="s">
        <v>1627</v>
      </c>
      <c r="B162" s="34" t="s">
        <v>8</v>
      </c>
      <c r="C162" s="34" t="s">
        <v>94</v>
      </c>
      <c r="D162" s="38" t="s">
        <v>1628</v>
      </c>
      <c r="E162" s="45">
        <v>0</v>
      </c>
      <c r="F162" s="45">
        <v>357.6</v>
      </c>
      <c r="G162" s="36">
        <f>ROUND(E162*F162,2)</f>
        <v>0</v>
      </c>
    </row>
    <row r="163" spans="1:7" x14ac:dyDescent="0.3">
      <c r="A163" s="44" t="s">
        <v>1629</v>
      </c>
      <c r="B163" s="34" t="s">
        <v>8</v>
      </c>
      <c r="C163" s="34" t="s">
        <v>94</v>
      </c>
      <c r="D163" s="38" t="s">
        <v>1630</v>
      </c>
      <c r="E163" s="45">
        <v>0</v>
      </c>
      <c r="F163" s="45">
        <v>357.6</v>
      </c>
      <c r="G163" s="36">
        <f>ROUND(E163*F163,2)</f>
        <v>0</v>
      </c>
    </row>
    <row r="164" spans="1:7" x14ac:dyDescent="0.3">
      <c r="A164" s="44" t="s">
        <v>1631</v>
      </c>
      <c r="B164" s="34" t="s">
        <v>8</v>
      </c>
      <c r="C164" s="34" t="s">
        <v>94</v>
      </c>
      <c r="D164" s="38" t="s">
        <v>1632</v>
      </c>
      <c r="E164" s="45">
        <v>0</v>
      </c>
      <c r="F164" s="45">
        <v>357.6</v>
      </c>
      <c r="G164" s="36">
        <f>ROUND(E164*F164,2)</f>
        <v>0</v>
      </c>
    </row>
    <row r="165" spans="1:7" x14ac:dyDescent="0.3">
      <c r="A165" s="44" t="s">
        <v>1633</v>
      </c>
      <c r="B165" s="34" t="s">
        <v>8</v>
      </c>
      <c r="C165" s="34" t="s">
        <v>94</v>
      </c>
      <c r="D165" s="38" t="s">
        <v>1634</v>
      </c>
      <c r="E165" s="45">
        <v>0</v>
      </c>
      <c r="F165" s="45">
        <v>357.6</v>
      </c>
      <c r="G165" s="36">
        <f>ROUND(E165*F165,2)</f>
        <v>0</v>
      </c>
    </row>
    <row r="166" spans="1:7" x14ac:dyDescent="0.3">
      <c r="A166" s="44" t="s">
        <v>1635</v>
      </c>
      <c r="B166" s="34" t="s">
        <v>8</v>
      </c>
      <c r="C166" s="34" t="s">
        <v>94</v>
      </c>
      <c r="D166" s="38" t="s">
        <v>1636</v>
      </c>
      <c r="E166" s="45">
        <v>0</v>
      </c>
      <c r="F166" s="45">
        <v>357.6</v>
      </c>
      <c r="G166" s="36">
        <f>ROUND(E166*F166,2)</f>
        <v>0</v>
      </c>
    </row>
    <row r="167" spans="1:7" x14ac:dyDescent="0.3">
      <c r="A167" s="44" t="s">
        <v>1637</v>
      </c>
      <c r="B167" s="34" t="s">
        <v>8</v>
      </c>
      <c r="C167" s="34" t="s">
        <v>94</v>
      </c>
      <c r="D167" s="38" t="s">
        <v>1638</v>
      </c>
      <c r="E167" s="45">
        <v>0</v>
      </c>
      <c r="F167" s="45">
        <v>13.2</v>
      </c>
      <c r="G167" s="36">
        <f>ROUND(E167*F167,2)</f>
        <v>0</v>
      </c>
    </row>
    <row r="168" spans="1:7" x14ac:dyDescent="0.3">
      <c r="A168" s="44" t="s">
        <v>1639</v>
      </c>
      <c r="B168" s="34" t="s">
        <v>8</v>
      </c>
      <c r="C168" s="34" t="s">
        <v>94</v>
      </c>
      <c r="D168" s="38" t="s">
        <v>1640</v>
      </c>
      <c r="E168" s="45">
        <v>0</v>
      </c>
      <c r="F168" s="45">
        <v>19.440000000000001</v>
      </c>
      <c r="G168" s="36">
        <f>ROUND(E168*F168,2)</f>
        <v>0</v>
      </c>
    </row>
    <row r="169" spans="1:7" x14ac:dyDescent="0.3">
      <c r="A169" s="44" t="s">
        <v>1641</v>
      </c>
      <c r="B169" s="34" t="s">
        <v>8</v>
      </c>
      <c r="C169" s="34" t="s">
        <v>94</v>
      </c>
      <c r="D169" s="38" t="s">
        <v>1642</v>
      </c>
      <c r="E169" s="45">
        <v>0</v>
      </c>
      <c r="F169" s="45">
        <v>104.4</v>
      </c>
      <c r="G169" s="36">
        <f>ROUND(E169*F169,2)</f>
        <v>0</v>
      </c>
    </row>
    <row r="170" spans="1:7" x14ac:dyDescent="0.3">
      <c r="A170" s="44" t="s">
        <v>1643</v>
      </c>
      <c r="B170" s="34" t="s">
        <v>8</v>
      </c>
      <c r="C170" s="34" t="s">
        <v>94</v>
      </c>
      <c r="D170" s="38" t="s">
        <v>1644</v>
      </c>
      <c r="E170" s="45">
        <v>0</v>
      </c>
      <c r="F170" s="45">
        <v>213.84</v>
      </c>
      <c r="G170" s="36">
        <f>ROUND(E170*F170,2)</f>
        <v>0</v>
      </c>
    </row>
    <row r="171" spans="1:7" x14ac:dyDescent="0.3">
      <c r="A171" s="44" t="s">
        <v>1645</v>
      </c>
      <c r="B171" s="34" t="s">
        <v>8</v>
      </c>
      <c r="C171" s="34" t="s">
        <v>94</v>
      </c>
      <c r="D171" s="38" t="s">
        <v>1646</v>
      </c>
      <c r="E171" s="45">
        <v>0</v>
      </c>
      <c r="F171" s="45">
        <v>56.16</v>
      </c>
      <c r="G171" s="36">
        <f>ROUND(E171*F171,2)</f>
        <v>0</v>
      </c>
    </row>
    <row r="172" spans="1:7" x14ac:dyDescent="0.3">
      <c r="A172" s="44" t="s">
        <v>1647</v>
      </c>
      <c r="B172" s="34" t="s">
        <v>8</v>
      </c>
      <c r="C172" s="34" t="s">
        <v>94</v>
      </c>
      <c r="D172" s="38" t="s">
        <v>1648</v>
      </c>
      <c r="E172" s="45">
        <v>0</v>
      </c>
      <c r="F172" s="45">
        <v>53.52</v>
      </c>
      <c r="G172" s="36">
        <f>ROUND(E172*F172,2)</f>
        <v>0</v>
      </c>
    </row>
    <row r="173" spans="1:7" x14ac:dyDescent="0.3">
      <c r="A173" s="44" t="s">
        <v>1649</v>
      </c>
      <c r="B173" s="34" t="s">
        <v>8</v>
      </c>
      <c r="C173" s="34" t="s">
        <v>94</v>
      </c>
      <c r="D173" s="38" t="s">
        <v>128</v>
      </c>
      <c r="E173" s="45">
        <v>0</v>
      </c>
      <c r="F173" s="45">
        <v>29.76</v>
      </c>
      <c r="G173" s="36">
        <f>ROUND(E173*F173,2)</f>
        <v>0</v>
      </c>
    </row>
    <row r="174" spans="1:7" x14ac:dyDescent="0.3">
      <c r="A174" s="44" t="s">
        <v>1650</v>
      </c>
      <c r="B174" s="34" t="s">
        <v>8</v>
      </c>
      <c r="C174" s="34" t="s">
        <v>94</v>
      </c>
      <c r="D174" s="38" t="s">
        <v>1651</v>
      </c>
      <c r="E174" s="45">
        <v>0</v>
      </c>
      <c r="F174" s="45">
        <v>57.6</v>
      </c>
      <c r="G174" s="36">
        <f>ROUND(E174*F174,2)</f>
        <v>0</v>
      </c>
    </row>
    <row r="175" spans="1:7" x14ac:dyDescent="0.3">
      <c r="A175" s="44" t="s">
        <v>1652</v>
      </c>
      <c r="B175" s="34" t="s">
        <v>8</v>
      </c>
      <c r="C175" s="34" t="s">
        <v>94</v>
      </c>
      <c r="D175" s="38" t="s">
        <v>1653</v>
      </c>
      <c r="E175" s="45">
        <v>0</v>
      </c>
      <c r="F175" s="45">
        <v>22.08</v>
      </c>
      <c r="G175" s="36">
        <f>ROUND(E175*F175,2)</f>
        <v>0</v>
      </c>
    </row>
    <row r="176" spans="1:7" x14ac:dyDescent="0.3">
      <c r="A176" s="44" t="s">
        <v>1654</v>
      </c>
      <c r="B176" s="34" t="s">
        <v>8</v>
      </c>
      <c r="C176" s="34" t="s">
        <v>94</v>
      </c>
      <c r="D176" s="38" t="s">
        <v>1655</v>
      </c>
      <c r="E176" s="45">
        <v>0</v>
      </c>
      <c r="F176" s="45">
        <v>14.4</v>
      </c>
      <c r="G176" s="36">
        <f>ROUND(E176*F176,2)</f>
        <v>0</v>
      </c>
    </row>
    <row r="177" spans="1:7" x14ac:dyDescent="0.3">
      <c r="A177" s="44" t="s">
        <v>1656</v>
      </c>
      <c r="B177" s="34" t="s">
        <v>8</v>
      </c>
      <c r="C177" s="34" t="s">
        <v>94</v>
      </c>
      <c r="D177" s="38" t="s">
        <v>1657</v>
      </c>
      <c r="E177" s="45">
        <v>0</v>
      </c>
      <c r="F177" s="45">
        <v>412.8</v>
      </c>
      <c r="G177" s="36">
        <f>ROUND(E177*F177,2)</f>
        <v>0</v>
      </c>
    </row>
    <row r="178" spans="1:7" x14ac:dyDescent="0.3">
      <c r="A178" s="44" t="s">
        <v>1658</v>
      </c>
      <c r="B178" s="34" t="s">
        <v>8</v>
      </c>
      <c r="C178" s="34" t="s">
        <v>94</v>
      </c>
      <c r="D178" s="38" t="s">
        <v>1659</v>
      </c>
      <c r="E178" s="45">
        <v>0</v>
      </c>
      <c r="F178" s="45">
        <v>412.8</v>
      </c>
      <c r="G178" s="36">
        <f>ROUND(E178*F178,2)</f>
        <v>0</v>
      </c>
    </row>
    <row r="179" spans="1:7" x14ac:dyDescent="0.3">
      <c r="A179" s="44" t="s">
        <v>1660</v>
      </c>
      <c r="B179" s="34" t="s">
        <v>8</v>
      </c>
      <c r="C179" s="34" t="s">
        <v>94</v>
      </c>
      <c r="D179" s="38" t="s">
        <v>1661</v>
      </c>
      <c r="E179" s="45">
        <v>0</v>
      </c>
      <c r="F179" s="45">
        <v>312</v>
      </c>
      <c r="G179" s="36">
        <f>ROUND(E179*F179,2)</f>
        <v>0</v>
      </c>
    </row>
    <row r="180" spans="1:7" x14ac:dyDescent="0.3">
      <c r="A180" s="44" t="s">
        <v>1662</v>
      </c>
      <c r="B180" s="34" t="s">
        <v>8</v>
      </c>
      <c r="C180" s="34" t="s">
        <v>94</v>
      </c>
      <c r="D180" s="38" t="s">
        <v>1663</v>
      </c>
      <c r="E180" s="45">
        <v>0</v>
      </c>
      <c r="F180" s="45">
        <v>42.96</v>
      </c>
      <c r="G180" s="36">
        <f>ROUND(E180*F180,2)</f>
        <v>0</v>
      </c>
    </row>
    <row r="181" spans="1:7" x14ac:dyDescent="0.3">
      <c r="A181" s="37"/>
      <c r="B181" s="37"/>
      <c r="C181" s="37"/>
      <c r="D181" s="53" t="s">
        <v>1664</v>
      </c>
      <c r="E181" s="45">
        <v>1</v>
      </c>
      <c r="F181" s="45">
        <v>0</v>
      </c>
      <c r="G181" s="46">
        <f>ROUND(E181*F181,2)</f>
        <v>0</v>
      </c>
    </row>
    <row r="182" spans="1:7" ht="1.05" customHeight="1" x14ac:dyDescent="0.3">
      <c r="A182" s="47"/>
      <c r="B182" s="47"/>
      <c r="C182" s="47"/>
      <c r="D182" s="54"/>
      <c r="E182" s="47"/>
      <c r="F182" s="47"/>
      <c r="G182" s="47"/>
    </row>
    <row r="183" spans="1:7" x14ac:dyDescent="0.3">
      <c r="A183" s="42" t="s">
        <v>1665</v>
      </c>
      <c r="B183" s="42" t="s">
        <v>13</v>
      </c>
      <c r="C183" s="42" t="s">
        <v>9</v>
      </c>
      <c r="D183" s="52" t="s">
        <v>1666</v>
      </c>
      <c r="E183" s="43">
        <f>E208</f>
        <v>1</v>
      </c>
      <c r="F183" s="43">
        <f>F208</f>
        <v>0</v>
      </c>
      <c r="G183" s="43">
        <f>G208</f>
        <v>0</v>
      </c>
    </row>
    <row r="184" spans="1:7" ht="20.399999999999999" x14ac:dyDescent="0.3">
      <c r="A184" s="44" t="s">
        <v>1667</v>
      </c>
      <c r="B184" s="34" t="s">
        <v>8</v>
      </c>
      <c r="C184" s="34" t="s">
        <v>94</v>
      </c>
      <c r="D184" s="38" t="s">
        <v>1668</v>
      </c>
      <c r="E184" s="45">
        <v>0</v>
      </c>
      <c r="F184" s="45">
        <v>1301.28</v>
      </c>
      <c r="G184" s="36">
        <f>ROUND(E184*F184,2)</f>
        <v>0</v>
      </c>
    </row>
    <row r="185" spans="1:7" ht="30.6" x14ac:dyDescent="0.3">
      <c r="A185" s="37"/>
      <c r="B185" s="37"/>
      <c r="C185" s="37"/>
      <c r="D185" s="38" t="s">
        <v>1669</v>
      </c>
      <c r="E185" s="37"/>
      <c r="F185" s="37"/>
      <c r="G185" s="37"/>
    </row>
    <row r="186" spans="1:7" x14ac:dyDescent="0.3">
      <c r="A186" s="44" t="s">
        <v>1670</v>
      </c>
      <c r="B186" s="34" t="s">
        <v>8</v>
      </c>
      <c r="C186" s="34" t="s">
        <v>94</v>
      </c>
      <c r="D186" s="38" t="s">
        <v>364</v>
      </c>
      <c r="E186" s="45">
        <v>0</v>
      </c>
      <c r="F186" s="45">
        <v>38.700000000000003</v>
      </c>
      <c r="G186" s="36">
        <f>ROUND(E186*F186,2)</f>
        <v>0</v>
      </c>
    </row>
    <row r="187" spans="1:7" x14ac:dyDescent="0.3">
      <c r="A187" s="44" t="s">
        <v>1671</v>
      </c>
      <c r="B187" s="34" t="s">
        <v>8</v>
      </c>
      <c r="C187" s="34" t="s">
        <v>94</v>
      </c>
      <c r="D187" s="38" t="s">
        <v>366</v>
      </c>
      <c r="E187" s="45">
        <v>0</v>
      </c>
      <c r="F187" s="45">
        <v>55.8</v>
      </c>
      <c r="G187" s="36">
        <f>ROUND(E187*F187,2)</f>
        <v>0</v>
      </c>
    </row>
    <row r="188" spans="1:7" x14ac:dyDescent="0.3">
      <c r="A188" s="44" t="s">
        <v>1672</v>
      </c>
      <c r="B188" s="34" t="s">
        <v>8</v>
      </c>
      <c r="C188" s="34" t="s">
        <v>94</v>
      </c>
      <c r="D188" s="38" t="s">
        <v>368</v>
      </c>
      <c r="E188" s="45">
        <v>0</v>
      </c>
      <c r="F188" s="45">
        <v>82.2</v>
      </c>
      <c r="G188" s="36">
        <f>ROUND(E188*F188,2)</f>
        <v>0</v>
      </c>
    </row>
    <row r="189" spans="1:7" x14ac:dyDescent="0.3">
      <c r="A189" s="44" t="s">
        <v>1673</v>
      </c>
      <c r="B189" s="34" t="s">
        <v>8</v>
      </c>
      <c r="C189" s="34" t="s">
        <v>94</v>
      </c>
      <c r="D189" s="38" t="s">
        <v>370</v>
      </c>
      <c r="E189" s="45">
        <v>0</v>
      </c>
      <c r="F189" s="45">
        <v>104.4</v>
      </c>
      <c r="G189" s="36">
        <f>ROUND(E189*F189,2)</f>
        <v>0</v>
      </c>
    </row>
    <row r="190" spans="1:7" x14ac:dyDescent="0.3">
      <c r="A190" s="44" t="s">
        <v>1674</v>
      </c>
      <c r="B190" s="34" t="s">
        <v>8</v>
      </c>
      <c r="C190" s="34" t="s">
        <v>94</v>
      </c>
      <c r="D190" s="38" t="s">
        <v>1675</v>
      </c>
      <c r="E190" s="45">
        <v>0</v>
      </c>
      <c r="F190" s="45">
        <v>150.30000000000001</v>
      </c>
      <c r="G190" s="36">
        <f>ROUND(E190*F190,2)</f>
        <v>0</v>
      </c>
    </row>
    <row r="191" spans="1:7" x14ac:dyDescent="0.3">
      <c r="A191" s="44" t="s">
        <v>1676</v>
      </c>
      <c r="B191" s="34" t="s">
        <v>8</v>
      </c>
      <c r="C191" s="34" t="s">
        <v>94</v>
      </c>
      <c r="D191" s="38" t="s">
        <v>1677</v>
      </c>
      <c r="E191" s="45">
        <v>0</v>
      </c>
      <c r="F191" s="45">
        <v>292.2</v>
      </c>
      <c r="G191" s="36">
        <f>ROUND(E191*F191,2)</f>
        <v>0</v>
      </c>
    </row>
    <row r="192" spans="1:7" x14ac:dyDescent="0.3">
      <c r="A192" s="44" t="s">
        <v>1678</v>
      </c>
      <c r="B192" s="34" t="s">
        <v>8</v>
      </c>
      <c r="C192" s="34" t="s">
        <v>94</v>
      </c>
      <c r="D192" s="38" t="s">
        <v>1679</v>
      </c>
      <c r="E192" s="45">
        <v>0</v>
      </c>
      <c r="F192" s="45">
        <v>374.1</v>
      </c>
      <c r="G192" s="36">
        <f>ROUND(E192*F192,2)</f>
        <v>0</v>
      </c>
    </row>
    <row r="193" spans="1:7" x14ac:dyDescent="0.3">
      <c r="A193" s="44" t="s">
        <v>1680</v>
      </c>
      <c r="B193" s="34" t="s">
        <v>8</v>
      </c>
      <c r="C193" s="34" t="s">
        <v>94</v>
      </c>
      <c r="D193" s="38" t="s">
        <v>1681</v>
      </c>
      <c r="E193" s="45">
        <v>0</v>
      </c>
      <c r="F193" s="45">
        <v>561</v>
      </c>
      <c r="G193" s="36">
        <f>ROUND(E193*F193,2)</f>
        <v>0</v>
      </c>
    </row>
    <row r="194" spans="1:7" x14ac:dyDescent="0.3">
      <c r="A194" s="44" t="s">
        <v>1682</v>
      </c>
      <c r="B194" s="34" t="s">
        <v>8</v>
      </c>
      <c r="C194" s="34" t="s">
        <v>94</v>
      </c>
      <c r="D194" s="38" t="s">
        <v>1683</v>
      </c>
      <c r="E194" s="45">
        <v>0</v>
      </c>
      <c r="F194" s="45">
        <v>118.7</v>
      </c>
      <c r="G194" s="36">
        <f>ROUND(E194*F194,2)</f>
        <v>0</v>
      </c>
    </row>
    <row r="195" spans="1:7" x14ac:dyDescent="0.3">
      <c r="A195" s="44" t="s">
        <v>1684</v>
      </c>
      <c r="B195" s="34" t="s">
        <v>8</v>
      </c>
      <c r="C195" s="34" t="s">
        <v>94</v>
      </c>
      <c r="D195" s="38" t="s">
        <v>1685</v>
      </c>
      <c r="E195" s="45">
        <v>0</v>
      </c>
      <c r="F195" s="45">
        <v>1441.5</v>
      </c>
      <c r="G195" s="36">
        <f>ROUND(E195*F195,2)</f>
        <v>0</v>
      </c>
    </row>
    <row r="196" spans="1:7" x14ac:dyDescent="0.3">
      <c r="A196" s="44" t="s">
        <v>1686</v>
      </c>
      <c r="B196" s="34" t="s">
        <v>8</v>
      </c>
      <c r="C196" s="34" t="s">
        <v>94</v>
      </c>
      <c r="D196" s="38" t="s">
        <v>1687</v>
      </c>
      <c r="E196" s="45">
        <v>0</v>
      </c>
      <c r="F196" s="45">
        <v>1500.6</v>
      </c>
      <c r="G196" s="36">
        <f>ROUND(E196*F196,2)</f>
        <v>0</v>
      </c>
    </row>
    <row r="197" spans="1:7" x14ac:dyDescent="0.3">
      <c r="A197" s="44" t="s">
        <v>1688</v>
      </c>
      <c r="B197" s="34" t="s">
        <v>8</v>
      </c>
      <c r="C197" s="34" t="s">
        <v>94</v>
      </c>
      <c r="D197" s="38" t="s">
        <v>1689</v>
      </c>
      <c r="E197" s="45">
        <v>0</v>
      </c>
      <c r="F197" s="45">
        <v>43.47</v>
      </c>
      <c r="G197" s="36">
        <f>ROUND(E197*F197,2)</f>
        <v>0</v>
      </c>
    </row>
    <row r="198" spans="1:7" x14ac:dyDescent="0.3">
      <c r="A198" s="44" t="s">
        <v>1690</v>
      </c>
      <c r="B198" s="34" t="s">
        <v>8</v>
      </c>
      <c r="C198" s="34" t="s">
        <v>94</v>
      </c>
      <c r="D198" s="38" t="s">
        <v>955</v>
      </c>
      <c r="E198" s="45">
        <v>0</v>
      </c>
      <c r="F198" s="45">
        <v>63.84</v>
      </c>
      <c r="G198" s="36">
        <f>ROUND(E198*F198,2)</f>
        <v>0</v>
      </c>
    </row>
    <row r="199" spans="1:7" x14ac:dyDescent="0.3">
      <c r="A199" s="44" t="s">
        <v>1691</v>
      </c>
      <c r="B199" s="34" t="s">
        <v>8</v>
      </c>
      <c r="C199" s="34" t="s">
        <v>94</v>
      </c>
      <c r="D199" s="38" t="s">
        <v>1692</v>
      </c>
      <c r="E199" s="45">
        <v>0</v>
      </c>
      <c r="F199" s="45">
        <v>88.2</v>
      </c>
      <c r="G199" s="36">
        <f>ROUND(E199*F199,2)</f>
        <v>0</v>
      </c>
    </row>
    <row r="200" spans="1:7" x14ac:dyDescent="0.3">
      <c r="A200" s="44" t="s">
        <v>1693</v>
      </c>
      <c r="B200" s="34" t="s">
        <v>8</v>
      </c>
      <c r="C200" s="34" t="s">
        <v>94</v>
      </c>
      <c r="D200" s="38" t="s">
        <v>1694</v>
      </c>
      <c r="E200" s="45">
        <v>0</v>
      </c>
      <c r="F200" s="45">
        <v>114.87</v>
      </c>
      <c r="G200" s="36">
        <f>ROUND(E200*F200,2)</f>
        <v>0</v>
      </c>
    </row>
    <row r="201" spans="1:7" x14ac:dyDescent="0.3">
      <c r="A201" s="44" t="s">
        <v>1695</v>
      </c>
      <c r="B201" s="34" t="s">
        <v>8</v>
      </c>
      <c r="C201" s="34" t="s">
        <v>94</v>
      </c>
      <c r="D201" s="38" t="s">
        <v>1696</v>
      </c>
      <c r="E201" s="45">
        <v>0</v>
      </c>
      <c r="F201" s="45">
        <v>166.11</v>
      </c>
      <c r="G201" s="36">
        <f>ROUND(E201*F201,2)</f>
        <v>0</v>
      </c>
    </row>
    <row r="202" spans="1:7" x14ac:dyDescent="0.3">
      <c r="A202" s="44" t="s">
        <v>1697</v>
      </c>
      <c r="B202" s="34" t="s">
        <v>8</v>
      </c>
      <c r="C202" s="34" t="s">
        <v>94</v>
      </c>
      <c r="D202" s="38" t="s">
        <v>1698</v>
      </c>
      <c r="E202" s="45">
        <v>0</v>
      </c>
      <c r="F202" s="45">
        <v>283.08</v>
      </c>
      <c r="G202" s="36">
        <f>ROUND(E202*F202,2)</f>
        <v>0</v>
      </c>
    </row>
    <row r="203" spans="1:7" x14ac:dyDescent="0.3">
      <c r="A203" s="44" t="s">
        <v>1699</v>
      </c>
      <c r="B203" s="34" t="s">
        <v>8</v>
      </c>
      <c r="C203" s="34" t="s">
        <v>94</v>
      </c>
      <c r="D203" s="38" t="s">
        <v>1700</v>
      </c>
      <c r="E203" s="45">
        <v>0</v>
      </c>
      <c r="F203" s="45">
        <v>453.6</v>
      </c>
      <c r="G203" s="36">
        <f>ROUND(E203*F203,2)</f>
        <v>0</v>
      </c>
    </row>
    <row r="204" spans="1:7" x14ac:dyDescent="0.3">
      <c r="A204" s="44" t="s">
        <v>1701</v>
      </c>
      <c r="B204" s="34" t="s">
        <v>8</v>
      </c>
      <c r="C204" s="34" t="s">
        <v>94</v>
      </c>
      <c r="D204" s="38" t="s">
        <v>1702</v>
      </c>
      <c r="E204" s="45">
        <v>0</v>
      </c>
      <c r="F204" s="45">
        <v>558.80999999999995</v>
      </c>
      <c r="G204" s="36">
        <f>ROUND(E204*F204,2)</f>
        <v>0</v>
      </c>
    </row>
    <row r="205" spans="1:7" x14ac:dyDescent="0.3">
      <c r="A205" s="44" t="s">
        <v>1703</v>
      </c>
      <c r="B205" s="34" t="s">
        <v>8</v>
      </c>
      <c r="C205" s="34" t="s">
        <v>94</v>
      </c>
      <c r="D205" s="38" t="s">
        <v>1704</v>
      </c>
      <c r="E205" s="45">
        <v>0</v>
      </c>
      <c r="F205" s="45">
        <v>1047.27</v>
      </c>
      <c r="G205" s="36">
        <f>ROUND(E205*F205,2)</f>
        <v>0</v>
      </c>
    </row>
    <row r="206" spans="1:7" x14ac:dyDescent="0.3">
      <c r="A206" s="44" t="s">
        <v>1705</v>
      </c>
      <c r="B206" s="34" t="s">
        <v>8</v>
      </c>
      <c r="C206" s="34" t="s">
        <v>94</v>
      </c>
      <c r="D206" s="38" t="s">
        <v>1706</v>
      </c>
      <c r="E206" s="45">
        <v>0</v>
      </c>
      <c r="F206" s="45">
        <v>1160.8</v>
      </c>
      <c r="G206" s="36">
        <f>ROUND(E206*F206,2)</f>
        <v>0</v>
      </c>
    </row>
    <row r="207" spans="1:7" x14ac:dyDescent="0.3">
      <c r="A207" s="44" t="s">
        <v>1707</v>
      </c>
      <c r="B207" s="34" t="s">
        <v>8</v>
      </c>
      <c r="C207" s="34" t="s">
        <v>94</v>
      </c>
      <c r="D207" s="38" t="s">
        <v>1708</v>
      </c>
      <c r="E207" s="45">
        <v>0</v>
      </c>
      <c r="F207" s="45">
        <v>1405.11</v>
      </c>
      <c r="G207" s="36">
        <f>ROUND(E207*F207,2)</f>
        <v>0</v>
      </c>
    </row>
    <row r="208" spans="1:7" x14ac:dyDescent="0.3">
      <c r="A208" s="37"/>
      <c r="B208" s="37"/>
      <c r="C208" s="37"/>
      <c r="D208" s="53" t="s">
        <v>1709</v>
      </c>
      <c r="E208" s="45">
        <v>1</v>
      </c>
      <c r="F208" s="45">
        <v>0</v>
      </c>
      <c r="G208" s="46">
        <f>ROUND(E208*F208,2)</f>
        <v>0</v>
      </c>
    </row>
    <row r="209" spans="1:7" ht="1.05" customHeight="1" x14ac:dyDescent="0.3">
      <c r="A209" s="47"/>
      <c r="B209" s="47"/>
      <c r="C209" s="47"/>
      <c r="D209" s="54"/>
      <c r="E209" s="47"/>
      <c r="F209" s="47"/>
      <c r="G209" s="47"/>
    </row>
    <row r="210" spans="1:7" x14ac:dyDescent="0.3">
      <c r="A210" s="37"/>
      <c r="B210" s="37"/>
      <c r="C210" s="37"/>
      <c r="D210" s="53" t="s">
        <v>1710</v>
      </c>
      <c r="E210" s="48">
        <v>1</v>
      </c>
      <c r="F210" s="46">
        <f>G88+G183</f>
        <v>0</v>
      </c>
      <c r="G210" s="46">
        <f>ROUND(E210*F210,2)</f>
        <v>0</v>
      </c>
    </row>
    <row r="211" spans="1:7" ht="1.05" customHeight="1" x14ac:dyDescent="0.3">
      <c r="A211" s="47"/>
      <c r="B211" s="47"/>
      <c r="C211" s="47"/>
      <c r="D211" s="54"/>
      <c r="E211" s="47"/>
      <c r="F211" s="47"/>
      <c r="G211" s="47"/>
    </row>
    <row r="212" spans="1:7" x14ac:dyDescent="0.3">
      <c r="A212" s="39" t="s">
        <v>1711</v>
      </c>
      <c r="B212" s="39" t="s">
        <v>13</v>
      </c>
      <c r="C212" s="39" t="s">
        <v>9</v>
      </c>
      <c r="D212" s="51" t="s">
        <v>1712</v>
      </c>
      <c r="E212" s="40">
        <f>E245</f>
        <v>1</v>
      </c>
      <c r="F212" s="41">
        <f>F245</f>
        <v>0</v>
      </c>
      <c r="G212" s="41">
        <f>G245</f>
        <v>0</v>
      </c>
    </row>
    <row r="213" spans="1:7" x14ac:dyDescent="0.3">
      <c r="A213" s="44" t="s">
        <v>1713</v>
      </c>
      <c r="B213" s="34" t="s">
        <v>8</v>
      </c>
      <c r="C213" s="34" t="s">
        <v>18</v>
      </c>
      <c r="D213" s="38" t="s">
        <v>1714</v>
      </c>
      <c r="E213" s="45">
        <v>0</v>
      </c>
      <c r="F213" s="45">
        <v>48.22</v>
      </c>
      <c r="G213" s="36">
        <f>ROUND(E213*F213,2)</f>
        <v>0</v>
      </c>
    </row>
    <row r="214" spans="1:7" ht="102" x14ac:dyDescent="0.3">
      <c r="A214" s="37"/>
      <c r="B214" s="37"/>
      <c r="C214" s="37"/>
      <c r="D214" s="38" t="s">
        <v>1715</v>
      </c>
      <c r="E214" s="37"/>
      <c r="F214" s="37"/>
      <c r="G214" s="37"/>
    </row>
    <row r="215" spans="1:7" x14ac:dyDescent="0.3">
      <c r="A215" s="44" t="s">
        <v>1716</v>
      </c>
      <c r="B215" s="34" t="s">
        <v>8</v>
      </c>
      <c r="C215" s="34" t="s">
        <v>18</v>
      </c>
      <c r="D215" s="38" t="s">
        <v>1717</v>
      </c>
      <c r="E215" s="45">
        <v>0</v>
      </c>
      <c r="F215" s="45">
        <v>60.53</v>
      </c>
      <c r="G215" s="36">
        <f>ROUND(E215*F215,2)</f>
        <v>0</v>
      </c>
    </row>
    <row r="216" spans="1:7" ht="102" x14ac:dyDescent="0.3">
      <c r="A216" s="37"/>
      <c r="B216" s="37"/>
      <c r="C216" s="37"/>
      <c r="D216" s="38" t="s">
        <v>1715</v>
      </c>
      <c r="E216" s="37"/>
      <c r="F216" s="37"/>
      <c r="G216" s="37"/>
    </row>
    <row r="217" spans="1:7" x14ac:dyDescent="0.3">
      <c r="A217" s="44" t="s">
        <v>1718</v>
      </c>
      <c r="B217" s="34" t="s">
        <v>8</v>
      </c>
      <c r="C217" s="34" t="s">
        <v>18</v>
      </c>
      <c r="D217" s="38" t="s">
        <v>1719</v>
      </c>
      <c r="E217" s="45">
        <v>0</v>
      </c>
      <c r="F217" s="45">
        <v>62.93</v>
      </c>
      <c r="G217" s="36">
        <f>ROUND(E217*F217,2)</f>
        <v>0</v>
      </c>
    </row>
    <row r="218" spans="1:7" ht="102" x14ac:dyDescent="0.3">
      <c r="A218" s="37"/>
      <c r="B218" s="37"/>
      <c r="C218" s="37"/>
      <c r="D218" s="38" t="s">
        <v>1715</v>
      </c>
      <c r="E218" s="37"/>
      <c r="F218" s="37"/>
      <c r="G218" s="37"/>
    </row>
    <row r="219" spans="1:7" x14ac:dyDescent="0.3">
      <c r="A219" s="44" t="s">
        <v>1720</v>
      </c>
      <c r="B219" s="34" t="s">
        <v>8</v>
      </c>
      <c r="C219" s="34" t="s">
        <v>18</v>
      </c>
      <c r="D219" s="38" t="s">
        <v>1721</v>
      </c>
      <c r="E219" s="45">
        <v>0</v>
      </c>
      <c r="F219" s="45">
        <v>77.63</v>
      </c>
      <c r="G219" s="36">
        <f>ROUND(E219*F219,2)</f>
        <v>0</v>
      </c>
    </row>
    <row r="220" spans="1:7" ht="102" x14ac:dyDescent="0.3">
      <c r="A220" s="37"/>
      <c r="B220" s="37"/>
      <c r="C220" s="37"/>
      <c r="D220" s="38" t="s">
        <v>1715</v>
      </c>
      <c r="E220" s="37"/>
      <c r="F220" s="37"/>
      <c r="G220" s="37"/>
    </row>
    <row r="221" spans="1:7" x14ac:dyDescent="0.3">
      <c r="A221" s="44" t="s">
        <v>1722</v>
      </c>
      <c r="B221" s="34" t="s">
        <v>8</v>
      </c>
      <c r="C221" s="34" t="s">
        <v>18</v>
      </c>
      <c r="D221" s="38" t="s">
        <v>1723</v>
      </c>
      <c r="E221" s="45">
        <v>0</v>
      </c>
      <c r="F221" s="45">
        <v>92.17</v>
      </c>
      <c r="G221" s="36">
        <f>ROUND(E221*F221,2)</f>
        <v>0</v>
      </c>
    </row>
    <row r="222" spans="1:7" ht="102" x14ac:dyDescent="0.3">
      <c r="A222" s="37"/>
      <c r="B222" s="37"/>
      <c r="C222" s="37"/>
      <c r="D222" s="38" t="s">
        <v>1715</v>
      </c>
      <c r="E222" s="37"/>
      <c r="F222" s="37"/>
      <c r="G222" s="37"/>
    </row>
    <row r="223" spans="1:7" x14ac:dyDescent="0.3">
      <c r="A223" s="44" t="s">
        <v>1724</v>
      </c>
      <c r="B223" s="34" t="s">
        <v>8</v>
      </c>
      <c r="C223" s="34" t="s">
        <v>18</v>
      </c>
      <c r="D223" s="38" t="s">
        <v>1725</v>
      </c>
      <c r="E223" s="45">
        <v>0</v>
      </c>
      <c r="F223" s="45">
        <v>113.2</v>
      </c>
      <c r="G223" s="36">
        <f>ROUND(E223*F223,2)</f>
        <v>0</v>
      </c>
    </row>
    <row r="224" spans="1:7" ht="102" x14ac:dyDescent="0.3">
      <c r="A224" s="37"/>
      <c r="B224" s="37"/>
      <c r="C224" s="37"/>
      <c r="D224" s="38" t="s">
        <v>1715</v>
      </c>
      <c r="E224" s="37"/>
      <c r="F224" s="37"/>
      <c r="G224" s="37"/>
    </row>
    <row r="225" spans="1:7" x14ac:dyDescent="0.3">
      <c r="A225" s="44" t="s">
        <v>1726</v>
      </c>
      <c r="B225" s="34" t="s">
        <v>8</v>
      </c>
      <c r="C225" s="34" t="s">
        <v>18</v>
      </c>
      <c r="D225" s="38" t="s">
        <v>1727</v>
      </c>
      <c r="E225" s="45">
        <v>0</v>
      </c>
      <c r="F225" s="45">
        <v>151.34</v>
      </c>
      <c r="G225" s="36">
        <f>ROUND(E225*F225,2)</f>
        <v>0</v>
      </c>
    </row>
    <row r="226" spans="1:7" ht="102" x14ac:dyDescent="0.3">
      <c r="A226" s="37"/>
      <c r="B226" s="37"/>
      <c r="C226" s="37"/>
      <c r="D226" s="38" t="s">
        <v>1715</v>
      </c>
      <c r="E226" s="37"/>
      <c r="F226" s="37"/>
      <c r="G226" s="37"/>
    </row>
    <row r="227" spans="1:7" x14ac:dyDescent="0.3">
      <c r="A227" s="44" t="s">
        <v>1728</v>
      </c>
      <c r="B227" s="34" t="s">
        <v>8</v>
      </c>
      <c r="C227" s="34" t="s">
        <v>18</v>
      </c>
      <c r="D227" s="38" t="s">
        <v>1729</v>
      </c>
      <c r="E227" s="45">
        <v>0</v>
      </c>
      <c r="F227" s="45">
        <v>180.92</v>
      </c>
      <c r="G227" s="36">
        <f>ROUND(E227*F227,2)</f>
        <v>0</v>
      </c>
    </row>
    <row r="228" spans="1:7" ht="102" x14ac:dyDescent="0.3">
      <c r="A228" s="37"/>
      <c r="B228" s="37"/>
      <c r="C228" s="37"/>
      <c r="D228" s="38" t="s">
        <v>1715</v>
      </c>
      <c r="E228" s="37"/>
      <c r="F228" s="37"/>
      <c r="G228" s="37"/>
    </row>
    <row r="229" spans="1:7" x14ac:dyDescent="0.3">
      <c r="A229" s="44" t="s">
        <v>1730</v>
      </c>
      <c r="B229" s="34" t="s">
        <v>8</v>
      </c>
      <c r="C229" s="34" t="s">
        <v>18</v>
      </c>
      <c r="D229" s="38" t="s">
        <v>1731</v>
      </c>
      <c r="E229" s="45">
        <v>0</v>
      </c>
      <c r="F229" s="45">
        <v>228.11</v>
      </c>
      <c r="G229" s="36">
        <f>ROUND(E229*F229,2)</f>
        <v>0</v>
      </c>
    </row>
    <row r="230" spans="1:7" ht="102" x14ac:dyDescent="0.3">
      <c r="A230" s="37"/>
      <c r="B230" s="37"/>
      <c r="C230" s="37"/>
      <c r="D230" s="38" t="s">
        <v>1715</v>
      </c>
      <c r="E230" s="37"/>
      <c r="F230" s="37"/>
      <c r="G230" s="37"/>
    </row>
    <row r="231" spans="1:7" x14ac:dyDescent="0.3">
      <c r="A231" s="44" t="s">
        <v>1732</v>
      </c>
      <c r="B231" s="34" t="s">
        <v>8</v>
      </c>
      <c r="C231" s="34" t="s">
        <v>18</v>
      </c>
      <c r="D231" s="38" t="s">
        <v>1733</v>
      </c>
      <c r="E231" s="45">
        <v>0</v>
      </c>
      <c r="F231" s="45">
        <v>334.99</v>
      </c>
      <c r="G231" s="36">
        <f>ROUND(E231*F231,2)</f>
        <v>0</v>
      </c>
    </row>
    <row r="232" spans="1:7" ht="102" x14ac:dyDescent="0.3">
      <c r="A232" s="37"/>
      <c r="B232" s="37"/>
      <c r="C232" s="37"/>
      <c r="D232" s="38" t="s">
        <v>1715</v>
      </c>
      <c r="E232" s="37"/>
      <c r="F232" s="37"/>
      <c r="G232" s="37"/>
    </row>
    <row r="233" spans="1:7" x14ac:dyDescent="0.3">
      <c r="A233" s="44" t="s">
        <v>1734</v>
      </c>
      <c r="B233" s="34" t="s">
        <v>8</v>
      </c>
      <c r="C233" s="34" t="s">
        <v>18</v>
      </c>
      <c r="D233" s="38" t="s">
        <v>1735</v>
      </c>
      <c r="E233" s="45">
        <v>0</v>
      </c>
      <c r="F233" s="45">
        <v>481.37</v>
      </c>
      <c r="G233" s="36">
        <f>ROUND(E233*F233,2)</f>
        <v>0</v>
      </c>
    </row>
    <row r="234" spans="1:7" ht="102" x14ac:dyDescent="0.3">
      <c r="A234" s="37"/>
      <c r="B234" s="37"/>
      <c r="C234" s="37"/>
      <c r="D234" s="38" t="s">
        <v>1715</v>
      </c>
      <c r="E234" s="37"/>
      <c r="F234" s="37"/>
      <c r="G234" s="37"/>
    </row>
    <row r="235" spans="1:7" x14ac:dyDescent="0.3">
      <c r="A235" s="44" t="s">
        <v>1736</v>
      </c>
      <c r="B235" s="34" t="s">
        <v>8</v>
      </c>
      <c r="C235" s="34" t="s">
        <v>18</v>
      </c>
      <c r="D235" s="38" t="s">
        <v>1737</v>
      </c>
      <c r="E235" s="45">
        <v>0</v>
      </c>
      <c r="F235" s="45">
        <v>608.92999999999995</v>
      </c>
      <c r="G235" s="36">
        <f>ROUND(E235*F235,2)</f>
        <v>0</v>
      </c>
    </row>
    <row r="236" spans="1:7" ht="102" x14ac:dyDescent="0.3">
      <c r="A236" s="37"/>
      <c r="B236" s="37"/>
      <c r="C236" s="37"/>
      <c r="D236" s="38" t="s">
        <v>1715</v>
      </c>
      <c r="E236" s="37"/>
      <c r="F236" s="37"/>
      <c r="G236" s="37"/>
    </row>
    <row r="237" spans="1:7" x14ac:dyDescent="0.3">
      <c r="A237" s="44" t="s">
        <v>1738</v>
      </c>
      <c r="B237" s="34" t="s">
        <v>8</v>
      </c>
      <c r="C237" s="34" t="s">
        <v>18</v>
      </c>
      <c r="D237" s="38" t="s">
        <v>1739</v>
      </c>
      <c r="E237" s="45">
        <v>0</v>
      </c>
      <c r="F237" s="45">
        <v>711.36</v>
      </c>
      <c r="G237" s="36">
        <f>ROUND(E237*F237,2)</f>
        <v>0</v>
      </c>
    </row>
    <row r="238" spans="1:7" ht="102" x14ac:dyDescent="0.3">
      <c r="A238" s="37"/>
      <c r="B238" s="37"/>
      <c r="C238" s="37"/>
      <c r="D238" s="38" t="s">
        <v>1715</v>
      </c>
      <c r="E238" s="37"/>
      <c r="F238" s="37"/>
      <c r="G238" s="37"/>
    </row>
    <row r="239" spans="1:7" x14ac:dyDescent="0.3">
      <c r="A239" s="44" t="s">
        <v>1740</v>
      </c>
      <c r="B239" s="34" t="s">
        <v>8</v>
      </c>
      <c r="C239" s="34" t="s">
        <v>18</v>
      </c>
      <c r="D239" s="38" t="s">
        <v>1741</v>
      </c>
      <c r="E239" s="45">
        <v>0</v>
      </c>
      <c r="F239" s="45">
        <v>902.88</v>
      </c>
      <c r="G239" s="36">
        <f>ROUND(E239*F239,2)</f>
        <v>0</v>
      </c>
    </row>
    <row r="240" spans="1:7" ht="102" x14ac:dyDescent="0.3">
      <c r="A240" s="37"/>
      <c r="B240" s="37"/>
      <c r="C240" s="37"/>
      <c r="D240" s="38" t="s">
        <v>1715</v>
      </c>
      <c r="E240" s="37"/>
      <c r="F240" s="37"/>
      <c r="G240" s="37"/>
    </row>
    <row r="241" spans="1:7" x14ac:dyDescent="0.3">
      <c r="A241" s="44" t="s">
        <v>1742</v>
      </c>
      <c r="B241" s="34" t="s">
        <v>8</v>
      </c>
      <c r="C241" s="34" t="s">
        <v>18</v>
      </c>
      <c r="D241" s="38" t="s">
        <v>1743</v>
      </c>
      <c r="E241" s="45">
        <v>0</v>
      </c>
      <c r="F241" s="45">
        <v>0</v>
      </c>
      <c r="G241" s="36">
        <f>ROUND(E241*F241,2)</f>
        <v>0</v>
      </c>
    </row>
    <row r="242" spans="1:7" ht="102" x14ac:dyDescent="0.3">
      <c r="A242" s="37"/>
      <c r="B242" s="37"/>
      <c r="C242" s="37"/>
      <c r="D242" s="38" t="s">
        <v>1715</v>
      </c>
      <c r="E242" s="37"/>
      <c r="F242" s="37"/>
      <c r="G242" s="37"/>
    </row>
    <row r="243" spans="1:7" x14ac:dyDescent="0.3">
      <c r="A243" s="44" t="s">
        <v>1744</v>
      </c>
      <c r="B243" s="34" t="s">
        <v>8</v>
      </c>
      <c r="C243" s="34" t="s">
        <v>18</v>
      </c>
      <c r="D243" s="38" t="s">
        <v>1745</v>
      </c>
      <c r="E243" s="45">
        <v>0</v>
      </c>
      <c r="F243" s="45">
        <v>0</v>
      </c>
      <c r="G243" s="36">
        <f>ROUND(E243*F243,2)</f>
        <v>0</v>
      </c>
    </row>
    <row r="244" spans="1:7" ht="102" x14ac:dyDescent="0.3">
      <c r="A244" s="37"/>
      <c r="B244" s="37"/>
      <c r="C244" s="37"/>
      <c r="D244" s="38" t="s">
        <v>1715</v>
      </c>
      <c r="E244" s="37"/>
      <c r="F244" s="37"/>
      <c r="G244" s="37"/>
    </row>
    <row r="245" spans="1:7" x14ac:dyDescent="0.3">
      <c r="A245" s="37"/>
      <c r="B245" s="37"/>
      <c r="C245" s="37"/>
      <c r="D245" s="53" t="s">
        <v>1746</v>
      </c>
      <c r="E245" s="48">
        <v>1</v>
      </c>
      <c r="F245" s="45">
        <v>0</v>
      </c>
      <c r="G245" s="46">
        <f>ROUND(E245*F245,2)</f>
        <v>0</v>
      </c>
    </row>
    <row r="246" spans="1:7" ht="1.05" customHeight="1" x14ac:dyDescent="0.3">
      <c r="A246" s="47"/>
      <c r="B246" s="47"/>
      <c r="C246" s="47"/>
      <c r="D246" s="54"/>
      <c r="E246" s="47"/>
      <c r="F246" s="47"/>
      <c r="G246" s="47"/>
    </row>
    <row r="247" spans="1:7" x14ac:dyDescent="0.3">
      <c r="A247" s="39" t="s">
        <v>1747</v>
      </c>
      <c r="B247" s="39" t="s">
        <v>13</v>
      </c>
      <c r="C247" s="39" t="s">
        <v>9</v>
      </c>
      <c r="D247" s="51" t="s">
        <v>1748</v>
      </c>
      <c r="E247" s="40">
        <f>E266</f>
        <v>1</v>
      </c>
      <c r="F247" s="41">
        <f>F266</f>
        <v>0</v>
      </c>
      <c r="G247" s="41">
        <f>G266</f>
        <v>0</v>
      </c>
    </row>
    <row r="248" spans="1:7" x14ac:dyDescent="0.3">
      <c r="A248" s="44" t="s">
        <v>1749</v>
      </c>
      <c r="B248" s="34" t="s">
        <v>8</v>
      </c>
      <c r="C248" s="34" t="s">
        <v>18</v>
      </c>
      <c r="D248" s="38" t="s">
        <v>1750</v>
      </c>
      <c r="E248" s="45">
        <v>0</v>
      </c>
      <c r="F248" s="45">
        <v>100.04</v>
      </c>
      <c r="G248" s="36">
        <f>ROUND(E248*F248,2)</f>
        <v>0</v>
      </c>
    </row>
    <row r="249" spans="1:7" ht="102" x14ac:dyDescent="0.3">
      <c r="A249" s="37"/>
      <c r="B249" s="37"/>
      <c r="C249" s="37"/>
      <c r="D249" s="38" t="s">
        <v>1751</v>
      </c>
      <c r="E249" s="37"/>
      <c r="F249" s="37"/>
      <c r="G249" s="37"/>
    </row>
    <row r="250" spans="1:7" x14ac:dyDescent="0.3">
      <c r="A250" s="44" t="s">
        <v>1752</v>
      </c>
      <c r="B250" s="34" t="s">
        <v>8</v>
      </c>
      <c r="C250" s="34" t="s">
        <v>18</v>
      </c>
      <c r="D250" s="38" t="s">
        <v>1753</v>
      </c>
      <c r="E250" s="45">
        <v>0</v>
      </c>
      <c r="F250" s="45">
        <v>119.87</v>
      </c>
      <c r="G250" s="36">
        <f>ROUND(E250*F250,2)</f>
        <v>0</v>
      </c>
    </row>
    <row r="251" spans="1:7" ht="102" x14ac:dyDescent="0.3">
      <c r="A251" s="37"/>
      <c r="B251" s="37"/>
      <c r="C251" s="37"/>
      <c r="D251" s="38" t="s">
        <v>1751</v>
      </c>
      <c r="E251" s="37"/>
      <c r="F251" s="37"/>
      <c r="G251" s="37"/>
    </row>
    <row r="252" spans="1:7" x14ac:dyDescent="0.3">
      <c r="A252" s="44" t="s">
        <v>1754</v>
      </c>
      <c r="B252" s="34" t="s">
        <v>8</v>
      </c>
      <c r="C252" s="34" t="s">
        <v>18</v>
      </c>
      <c r="D252" s="38" t="s">
        <v>1755</v>
      </c>
      <c r="E252" s="45">
        <v>0</v>
      </c>
      <c r="F252" s="45">
        <v>126.4</v>
      </c>
      <c r="G252" s="36">
        <f>ROUND(E252*F252,2)</f>
        <v>0</v>
      </c>
    </row>
    <row r="253" spans="1:7" ht="102" x14ac:dyDescent="0.3">
      <c r="A253" s="37"/>
      <c r="B253" s="37"/>
      <c r="C253" s="37"/>
      <c r="D253" s="38" t="s">
        <v>1751</v>
      </c>
      <c r="E253" s="37"/>
      <c r="F253" s="37"/>
      <c r="G253" s="37"/>
    </row>
    <row r="254" spans="1:7" x14ac:dyDescent="0.3">
      <c r="A254" s="44" t="s">
        <v>1756</v>
      </c>
      <c r="B254" s="34" t="s">
        <v>8</v>
      </c>
      <c r="C254" s="34" t="s">
        <v>18</v>
      </c>
      <c r="D254" s="38" t="s">
        <v>1757</v>
      </c>
      <c r="E254" s="45">
        <v>0</v>
      </c>
      <c r="F254" s="45">
        <v>162.62</v>
      </c>
      <c r="G254" s="36">
        <f>ROUND(E254*F254,2)</f>
        <v>0</v>
      </c>
    </row>
    <row r="255" spans="1:7" ht="102" x14ac:dyDescent="0.3">
      <c r="A255" s="37"/>
      <c r="B255" s="37"/>
      <c r="C255" s="37"/>
      <c r="D255" s="38" t="s">
        <v>1751</v>
      </c>
      <c r="E255" s="37"/>
      <c r="F255" s="37"/>
      <c r="G255" s="37"/>
    </row>
    <row r="256" spans="1:7" x14ac:dyDescent="0.3">
      <c r="A256" s="44" t="s">
        <v>1758</v>
      </c>
      <c r="B256" s="34" t="s">
        <v>8</v>
      </c>
      <c r="C256" s="34" t="s">
        <v>18</v>
      </c>
      <c r="D256" s="38" t="s">
        <v>1759</v>
      </c>
      <c r="E256" s="45">
        <v>0</v>
      </c>
      <c r="F256" s="45">
        <v>197.68</v>
      </c>
      <c r="G256" s="36">
        <f>ROUND(E256*F256,2)</f>
        <v>0</v>
      </c>
    </row>
    <row r="257" spans="1:7" ht="102" x14ac:dyDescent="0.3">
      <c r="A257" s="37"/>
      <c r="B257" s="37"/>
      <c r="C257" s="37"/>
      <c r="D257" s="38" t="s">
        <v>1751</v>
      </c>
      <c r="E257" s="37"/>
      <c r="F257" s="37"/>
      <c r="G257" s="37"/>
    </row>
    <row r="258" spans="1:7" x14ac:dyDescent="0.3">
      <c r="A258" s="44" t="s">
        <v>1760</v>
      </c>
      <c r="B258" s="34" t="s">
        <v>8</v>
      </c>
      <c r="C258" s="34" t="s">
        <v>18</v>
      </c>
      <c r="D258" s="38" t="s">
        <v>1761</v>
      </c>
      <c r="E258" s="45">
        <v>0</v>
      </c>
      <c r="F258" s="45">
        <v>240.26</v>
      </c>
      <c r="G258" s="36">
        <f>ROUND(E258*F258,2)</f>
        <v>0</v>
      </c>
    </row>
    <row r="259" spans="1:7" ht="102" x14ac:dyDescent="0.3">
      <c r="A259" s="37"/>
      <c r="B259" s="37"/>
      <c r="C259" s="37"/>
      <c r="D259" s="38" t="s">
        <v>1751</v>
      </c>
      <c r="E259" s="37"/>
      <c r="F259" s="37"/>
      <c r="G259" s="37"/>
    </row>
    <row r="260" spans="1:7" x14ac:dyDescent="0.3">
      <c r="A260" s="44" t="s">
        <v>1762</v>
      </c>
      <c r="B260" s="34" t="s">
        <v>8</v>
      </c>
      <c r="C260" s="34" t="s">
        <v>18</v>
      </c>
      <c r="D260" s="38" t="s">
        <v>1763</v>
      </c>
      <c r="E260" s="45">
        <v>0</v>
      </c>
      <c r="F260" s="45">
        <v>337.38</v>
      </c>
      <c r="G260" s="36">
        <f>ROUND(E260*F260,2)</f>
        <v>0</v>
      </c>
    </row>
    <row r="261" spans="1:7" ht="102" x14ac:dyDescent="0.3">
      <c r="A261" s="37"/>
      <c r="B261" s="37"/>
      <c r="C261" s="37"/>
      <c r="D261" s="38" t="s">
        <v>1751</v>
      </c>
      <c r="E261" s="37"/>
      <c r="F261" s="37"/>
      <c r="G261" s="37"/>
    </row>
    <row r="262" spans="1:7" x14ac:dyDescent="0.3">
      <c r="A262" s="44" t="s">
        <v>1764</v>
      </c>
      <c r="B262" s="34" t="s">
        <v>8</v>
      </c>
      <c r="C262" s="34" t="s">
        <v>18</v>
      </c>
      <c r="D262" s="38" t="s">
        <v>1765</v>
      </c>
      <c r="E262" s="45">
        <v>0</v>
      </c>
      <c r="F262" s="45">
        <v>467.34</v>
      </c>
      <c r="G262" s="36">
        <f>ROUND(E262*F262,2)</f>
        <v>0</v>
      </c>
    </row>
    <row r="263" spans="1:7" ht="102" x14ac:dyDescent="0.3">
      <c r="A263" s="37"/>
      <c r="B263" s="37"/>
      <c r="C263" s="37"/>
      <c r="D263" s="38" t="s">
        <v>1751</v>
      </c>
      <c r="E263" s="37"/>
      <c r="F263" s="37"/>
      <c r="G263" s="37"/>
    </row>
    <row r="264" spans="1:7" x14ac:dyDescent="0.3">
      <c r="A264" s="44" t="s">
        <v>1766</v>
      </c>
      <c r="B264" s="34" t="s">
        <v>8</v>
      </c>
      <c r="C264" s="34" t="s">
        <v>18</v>
      </c>
      <c r="D264" s="38" t="s">
        <v>1767</v>
      </c>
      <c r="E264" s="45">
        <v>0</v>
      </c>
      <c r="F264" s="45">
        <v>586.70000000000005</v>
      </c>
      <c r="G264" s="36">
        <f>ROUND(E264*F264,2)</f>
        <v>0</v>
      </c>
    </row>
    <row r="265" spans="1:7" ht="102" x14ac:dyDescent="0.3">
      <c r="A265" s="37"/>
      <c r="B265" s="37"/>
      <c r="C265" s="37"/>
      <c r="D265" s="38" t="s">
        <v>1751</v>
      </c>
      <c r="E265" s="37"/>
      <c r="F265" s="37"/>
      <c r="G265" s="37"/>
    </row>
    <row r="266" spans="1:7" x14ac:dyDescent="0.3">
      <c r="A266" s="37"/>
      <c r="B266" s="37"/>
      <c r="C266" s="37"/>
      <c r="D266" s="53" t="s">
        <v>1768</v>
      </c>
      <c r="E266" s="48">
        <v>1</v>
      </c>
      <c r="F266" s="45">
        <v>0</v>
      </c>
      <c r="G266" s="46">
        <f>ROUND(E266*F266,2)</f>
        <v>0</v>
      </c>
    </row>
    <row r="267" spans="1:7" ht="1.05" customHeight="1" x14ac:dyDescent="0.3">
      <c r="A267" s="47"/>
      <c r="B267" s="47"/>
      <c r="C267" s="47"/>
      <c r="D267" s="54"/>
      <c r="E267" s="47"/>
      <c r="F267" s="47"/>
      <c r="G267" s="47"/>
    </row>
    <row r="268" spans="1:7" x14ac:dyDescent="0.3">
      <c r="A268" s="39" t="s">
        <v>1769</v>
      </c>
      <c r="B268" s="39" t="s">
        <v>13</v>
      </c>
      <c r="C268" s="39" t="s">
        <v>9</v>
      </c>
      <c r="D268" s="51" t="s">
        <v>1770</v>
      </c>
      <c r="E268" s="40">
        <f>E406</f>
        <v>1</v>
      </c>
      <c r="F268" s="41">
        <f>F406</f>
        <v>0</v>
      </c>
      <c r="G268" s="41">
        <f>G406</f>
        <v>0</v>
      </c>
    </row>
    <row r="269" spans="1:7" ht="20.399999999999999" x14ac:dyDescent="0.3">
      <c r="A269" s="44" t="s">
        <v>1771</v>
      </c>
      <c r="B269" s="34" t="s">
        <v>8</v>
      </c>
      <c r="C269" s="34" t="s">
        <v>94</v>
      </c>
      <c r="D269" s="38" t="s">
        <v>1772</v>
      </c>
      <c r="E269" s="45">
        <v>0</v>
      </c>
      <c r="F269" s="45">
        <v>73.87</v>
      </c>
      <c r="G269" s="36">
        <f>ROUND(E269*F269,2)</f>
        <v>0</v>
      </c>
    </row>
    <row r="270" spans="1:7" ht="20.399999999999999" x14ac:dyDescent="0.3">
      <c r="A270" s="44" t="s">
        <v>1773</v>
      </c>
      <c r="B270" s="34" t="s">
        <v>8</v>
      </c>
      <c r="C270" s="34" t="s">
        <v>94</v>
      </c>
      <c r="D270" s="38" t="s">
        <v>1774</v>
      </c>
      <c r="E270" s="45">
        <v>0</v>
      </c>
      <c r="F270" s="45">
        <v>73.87</v>
      </c>
      <c r="G270" s="36">
        <f>ROUND(E270*F270,2)</f>
        <v>0</v>
      </c>
    </row>
    <row r="271" spans="1:7" ht="20.399999999999999" x14ac:dyDescent="0.3">
      <c r="A271" s="44" t="s">
        <v>1775</v>
      </c>
      <c r="B271" s="34" t="s">
        <v>8</v>
      </c>
      <c r="C271" s="34" t="s">
        <v>94</v>
      </c>
      <c r="D271" s="38" t="s">
        <v>1776</v>
      </c>
      <c r="E271" s="45">
        <v>0</v>
      </c>
      <c r="F271" s="45">
        <v>80.37</v>
      </c>
      <c r="G271" s="36">
        <f>ROUND(E271*F271,2)</f>
        <v>0</v>
      </c>
    </row>
    <row r="272" spans="1:7" ht="20.399999999999999" x14ac:dyDescent="0.3">
      <c r="A272" s="44" t="s">
        <v>1777</v>
      </c>
      <c r="B272" s="34" t="s">
        <v>8</v>
      </c>
      <c r="C272" s="34" t="s">
        <v>94</v>
      </c>
      <c r="D272" s="38" t="s">
        <v>1778</v>
      </c>
      <c r="E272" s="45">
        <v>0</v>
      </c>
      <c r="F272" s="45">
        <v>80.37</v>
      </c>
      <c r="G272" s="36">
        <f>ROUND(E272*F272,2)</f>
        <v>0</v>
      </c>
    </row>
    <row r="273" spans="1:7" ht="20.399999999999999" x14ac:dyDescent="0.3">
      <c r="A273" s="44" t="s">
        <v>1779</v>
      </c>
      <c r="B273" s="34" t="s">
        <v>8</v>
      </c>
      <c r="C273" s="34" t="s">
        <v>94</v>
      </c>
      <c r="D273" s="38" t="s">
        <v>1780</v>
      </c>
      <c r="E273" s="45">
        <v>0</v>
      </c>
      <c r="F273" s="45">
        <v>84.99</v>
      </c>
      <c r="G273" s="36">
        <f>ROUND(E273*F273,2)</f>
        <v>0</v>
      </c>
    </row>
    <row r="274" spans="1:7" ht="20.399999999999999" x14ac:dyDescent="0.3">
      <c r="A274" s="44" t="s">
        <v>1781</v>
      </c>
      <c r="B274" s="34" t="s">
        <v>8</v>
      </c>
      <c r="C274" s="34" t="s">
        <v>94</v>
      </c>
      <c r="D274" s="38" t="s">
        <v>1782</v>
      </c>
      <c r="E274" s="45">
        <v>0</v>
      </c>
      <c r="F274" s="45">
        <v>89.95</v>
      </c>
      <c r="G274" s="36">
        <f>ROUND(E274*F274,2)</f>
        <v>0</v>
      </c>
    </row>
    <row r="275" spans="1:7" ht="20.399999999999999" x14ac:dyDescent="0.3">
      <c r="A275" s="44" t="s">
        <v>1783</v>
      </c>
      <c r="B275" s="34" t="s">
        <v>8</v>
      </c>
      <c r="C275" s="34" t="s">
        <v>94</v>
      </c>
      <c r="D275" s="38" t="s">
        <v>1784</v>
      </c>
      <c r="E275" s="45">
        <v>0</v>
      </c>
      <c r="F275" s="45">
        <v>101.75</v>
      </c>
      <c r="G275" s="36">
        <f>ROUND(E275*F275,2)</f>
        <v>0</v>
      </c>
    </row>
    <row r="276" spans="1:7" ht="20.399999999999999" x14ac:dyDescent="0.3">
      <c r="A276" s="44" t="s">
        <v>1785</v>
      </c>
      <c r="B276" s="34" t="s">
        <v>8</v>
      </c>
      <c r="C276" s="34" t="s">
        <v>94</v>
      </c>
      <c r="D276" s="38" t="s">
        <v>1786</v>
      </c>
      <c r="E276" s="45">
        <v>0</v>
      </c>
      <c r="F276" s="45">
        <v>117.99</v>
      </c>
      <c r="G276" s="36">
        <f>ROUND(E276*F276,2)</f>
        <v>0</v>
      </c>
    </row>
    <row r="277" spans="1:7" ht="20.399999999999999" x14ac:dyDescent="0.3">
      <c r="A277" s="44" t="s">
        <v>1787</v>
      </c>
      <c r="B277" s="34" t="s">
        <v>8</v>
      </c>
      <c r="C277" s="34" t="s">
        <v>94</v>
      </c>
      <c r="D277" s="38" t="s">
        <v>1788</v>
      </c>
      <c r="E277" s="45">
        <v>0</v>
      </c>
      <c r="F277" s="45">
        <v>130.47</v>
      </c>
      <c r="G277" s="36">
        <f>ROUND(E277*F277,2)</f>
        <v>0</v>
      </c>
    </row>
    <row r="278" spans="1:7" ht="20.399999999999999" x14ac:dyDescent="0.3">
      <c r="A278" s="44" t="s">
        <v>1789</v>
      </c>
      <c r="B278" s="34" t="s">
        <v>8</v>
      </c>
      <c r="C278" s="34" t="s">
        <v>94</v>
      </c>
      <c r="D278" s="38" t="s">
        <v>1790</v>
      </c>
      <c r="E278" s="45">
        <v>0</v>
      </c>
      <c r="F278" s="45">
        <v>145.69</v>
      </c>
      <c r="G278" s="36">
        <f>ROUND(E278*F278,2)</f>
        <v>0</v>
      </c>
    </row>
    <row r="279" spans="1:7" ht="20.399999999999999" x14ac:dyDescent="0.3">
      <c r="A279" s="44" t="s">
        <v>1791</v>
      </c>
      <c r="B279" s="34" t="s">
        <v>8</v>
      </c>
      <c r="C279" s="34" t="s">
        <v>94</v>
      </c>
      <c r="D279" s="38" t="s">
        <v>1792</v>
      </c>
      <c r="E279" s="45">
        <v>0</v>
      </c>
      <c r="F279" s="45">
        <v>200.08</v>
      </c>
      <c r="G279" s="36">
        <f>ROUND(E279*F279,2)</f>
        <v>0</v>
      </c>
    </row>
    <row r="280" spans="1:7" ht="20.399999999999999" x14ac:dyDescent="0.3">
      <c r="A280" s="44" t="s">
        <v>1793</v>
      </c>
      <c r="B280" s="34" t="s">
        <v>8</v>
      </c>
      <c r="C280" s="34" t="s">
        <v>94</v>
      </c>
      <c r="D280" s="38" t="s">
        <v>1794</v>
      </c>
      <c r="E280" s="45">
        <v>0</v>
      </c>
      <c r="F280" s="45">
        <v>281.12</v>
      </c>
      <c r="G280" s="36">
        <f>ROUND(E280*F280,2)</f>
        <v>0</v>
      </c>
    </row>
    <row r="281" spans="1:7" ht="20.399999999999999" x14ac:dyDescent="0.3">
      <c r="A281" s="44" t="s">
        <v>1795</v>
      </c>
      <c r="B281" s="34" t="s">
        <v>8</v>
      </c>
      <c r="C281" s="34" t="s">
        <v>94</v>
      </c>
      <c r="D281" s="38" t="s">
        <v>1796</v>
      </c>
      <c r="E281" s="45">
        <v>0</v>
      </c>
      <c r="F281" s="45">
        <v>322.16000000000003</v>
      </c>
      <c r="G281" s="36">
        <f>ROUND(E281*F281,2)</f>
        <v>0</v>
      </c>
    </row>
    <row r="282" spans="1:7" ht="20.399999999999999" x14ac:dyDescent="0.3">
      <c r="A282" s="44" t="s">
        <v>1797</v>
      </c>
      <c r="B282" s="34" t="s">
        <v>8</v>
      </c>
      <c r="C282" s="34" t="s">
        <v>94</v>
      </c>
      <c r="D282" s="38" t="s">
        <v>1798</v>
      </c>
      <c r="E282" s="45">
        <v>0</v>
      </c>
      <c r="F282" s="45">
        <v>372.54</v>
      </c>
      <c r="G282" s="36">
        <f>ROUND(E282*F282,2)</f>
        <v>0</v>
      </c>
    </row>
    <row r="283" spans="1:7" ht="20.399999999999999" x14ac:dyDescent="0.3">
      <c r="A283" s="44" t="s">
        <v>1799</v>
      </c>
      <c r="B283" s="34" t="s">
        <v>8</v>
      </c>
      <c r="C283" s="34" t="s">
        <v>94</v>
      </c>
      <c r="D283" s="38" t="s">
        <v>1800</v>
      </c>
      <c r="E283" s="45">
        <v>0</v>
      </c>
      <c r="F283" s="45">
        <v>446.14</v>
      </c>
      <c r="G283" s="36">
        <f>ROUND(E283*F283,2)</f>
        <v>0</v>
      </c>
    </row>
    <row r="284" spans="1:7" ht="20.399999999999999" x14ac:dyDescent="0.3">
      <c r="A284" s="44" t="s">
        <v>1801</v>
      </c>
      <c r="B284" s="34" t="s">
        <v>8</v>
      </c>
      <c r="C284" s="34" t="s">
        <v>94</v>
      </c>
      <c r="D284" s="38" t="s">
        <v>1802</v>
      </c>
      <c r="E284" s="45">
        <v>0</v>
      </c>
      <c r="F284" s="45">
        <v>620.55999999999995</v>
      </c>
      <c r="G284" s="36">
        <f>ROUND(E284*F284,2)</f>
        <v>0</v>
      </c>
    </row>
    <row r="285" spans="1:7" ht="20.399999999999999" x14ac:dyDescent="0.3">
      <c r="A285" s="44" t="s">
        <v>1803</v>
      </c>
      <c r="B285" s="34" t="s">
        <v>8</v>
      </c>
      <c r="C285" s="34" t="s">
        <v>94</v>
      </c>
      <c r="D285" s="38" t="s">
        <v>1804</v>
      </c>
      <c r="E285" s="45">
        <v>0</v>
      </c>
      <c r="F285" s="45">
        <v>843.88</v>
      </c>
      <c r="G285" s="36">
        <f>ROUND(E285*F285,2)</f>
        <v>0</v>
      </c>
    </row>
    <row r="286" spans="1:7" ht="20.399999999999999" x14ac:dyDescent="0.3">
      <c r="A286" s="44" t="s">
        <v>1805</v>
      </c>
      <c r="B286" s="34" t="s">
        <v>8</v>
      </c>
      <c r="C286" s="34" t="s">
        <v>94</v>
      </c>
      <c r="D286" s="38" t="s">
        <v>1806</v>
      </c>
      <c r="E286" s="45">
        <v>0</v>
      </c>
      <c r="F286" s="45">
        <v>43.81</v>
      </c>
      <c r="G286" s="36">
        <f>ROUND(E286*F286,2)</f>
        <v>0</v>
      </c>
    </row>
    <row r="287" spans="1:7" ht="20.399999999999999" x14ac:dyDescent="0.3">
      <c r="A287" s="44" t="s">
        <v>1807</v>
      </c>
      <c r="B287" s="34" t="s">
        <v>8</v>
      </c>
      <c r="C287" s="34" t="s">
        <v>94</v>
      </c>
      <c r="D287" s="38" t="s">
        <v>1808</v>
      </c>
      <c r="E287" s="45">
        <v>0</v>
      </c>
      <c r="F287" s="45">
        <v>46.94</v>
      </c>
      <c r="G287" s="36">
        <f>ROUND(E287*F287,2)</f>
        <v>0</v>
      </c>
    </row>
    <row r="288" spans="1:7" ht="20.399999999999999" x14ac:dyDescent="0.3">
      <c r="A288" s="44" t="s">
        <v>1809</v>
      </c>
      <c r="B288" s="34" t="s">
        <v>8</v>
      </c>
      <c r="C288" s="34" t="s">
        <v>94</v>
      </c>
      <c r="D288" s="38" t="s">
        <v>1810</v>
      </c>
      <c r="E288" s="45">
        <v>0</v>
      </c>
      <c r="F288" s="45">
        <v>52</v>
      </c>
      <c r="G288" s="36">
        <f>ROUND(E288*F288,2)</f>
        <v>0</v>
      </c>
    </row>
    <row r="289" spans="1:7" ht="20.399999999999999" x14ac:dyDescent="0.3">
      <c r="A289" s="44" t="s">
        <v>1811</v>
      </c>
      <c r="B289" s="34" t="s">
        <v>8</v>
      </c>
      <c r="C289" s="34" t="s">
        <v>94</v>
      </c>
      <c r="D289" s="38" t="s">
        <v>1812</v>
      </c>
      <c r="E289" s="45">
        <v>0</v>
      </c>
      <c r="F289" s="45">
        <v>52</v>
      </c>
      <c r="G289" s="36">
        <f>ROUND(E289*F289,2)</f>
        <v>0</v>
      </c>
    </row>
    <row r="290" spans="1:7" ht="20.399999999999999" x14ac:dyDescent="0.3">
      <c r="A290" s="44" t="s">
        <v>1813</v>
      </c>
      <c r="B290" s="34" t="s">
        <v>8</v>
      </c>
      <c r="C290" s="34" t="s">
        <v>94</v>
      </c>
      <c r="D290" s="38" t="s">
        <v>1814</v>
      </c>
      <c r="E290" s="45">
        <v>0</v>
      </c>
      <c r="F290" s="45">
        <v>63.62</v>
      </c>
      <c r="G290" s="36">
        <f>ROUND(E290*F290,2)</f>
        <v>0</v>
      </c>
    </row>
    <row r="291" spans="1:7" ht="20.399999999999999" x14ac:dyDescent="0.3">
      <c r="A291" s="44" t="s">
        <v>1815</v>
      </c>
      <c r="B291" s="34" t="s">
        <v>8</v>
      </c>
      <c r="C291" s="34" t="s">
        <v>94</v>
      </c>
      <c r="D291" s="38" t="s">
        <v>1816</v>
      </c>
      <c r="E291" s="45">
        <v>0</v>
      </c>
      <c r="F291" s="45">
        <v>68.09</v>
      </c>
      <c r="G291" s="36">
        <f>ROUND(E291*F291,2)</f>
        <v>0</v>
      </c>
    </row>
    <row r="292" spans="1:7" ht="20.399999999999999" x14ac:dyDescent="0.3">
      <c r="A292" s="44" t="s">
        <v>1817</v>
      </c>
      <c r="B292" s="34" t="s">
        <v>8</v>
      </c>
      <c r="C292" s="34" t="s">
        <v>94</v>
      </c>
      <c r="D292" s="38" t="s">
        <v>1818</v>
      </c>
      <c r="E292" s="45">
        <v>0</v>
      </c>
      <c r="F292" s="45">
        <v>76.59</v>
      </c>
      <c r="G292" s="36">
        <f>ROUND(E292*F292,2)</f>
        <v>0</v>
      </c>
    </row>
    <row r="293" spans="1:7" ht="20.399999999999999" x14ac:dyDescent="0.3">
      <c r="A293" s="44" t="s">
        <v>1819</v>
      </c>
      <c r="B293" s="34" t="s">
        <v>8</v>
      </c>
      <c r="C293" s="34" t="s">
        <v>94</v>
      </c>
      <c r="D293" s="38" t="s">
        <v>1820</v>
      </c>
      <c r="E293" s="45">
        <v>0</v>
      </c>
      <c r="F293" s="45">
        <v>118.01</v>
      </c>
      <c r="G293" s="36">
        <f>ROUND(E293*F293,2)</f>
        <v>0</v>
      </c>
    </row>
    <row r="294" spans="1:7" ht="20.399999999999999" x14ac:dyDescent="0.3">
      <c r="A294" s="44" t="s">
        <v>1821</v>
      </c>
      <c r="B294" s="34" t="s">
        <v>8</v>
      </c>
      <c r="C294" s="34" t="s">
        <v>94</v>
      </c>
      <c r="D294" s="38" t="s">
        <v>1822</v>
      </c>
      <c r="E294" s="45">
        <v>0</v>
      </c>
      <c r="F294" s="45">
        <v>145.13</v>
      </c>
      <c r="G294" s="36">
        <f>ROUND(E294*F294,2)</f>
        <v>0</v>
      </c>
    </row>
    <row r="295" spans="1:7" ht="20.399999999999999" x14ac:dyDescent="0.3">
      <c r="A295" s="44" t="s">
        <v>1823</v>
      </c>
      <c r="B295" s="34" t="s">
        <v>8</v>
      </c>
      <c r="C295" s="34" t="s">
        <v>94</v>
      </c>
      <c r="D295" s="38" t="s">
        <v>1824</v>
      </c>
      <c r="E295" s="45">
        <v>0</v>
      </c>
      <c r="F295" s="45">
        <v>196.53</v>
      </c>
      <c r="G295" s="36">
        <f>ROUND(E295*F295,2)</f>
        <v>0</v>
      </c>
    </row>
    <row r="296" spans="1:7" x14ac:dyDescent="0.3">
      <c r="A296" s="44" t="s">
        <v>1825</v>
      </c>
      <c r="B296" s="34" t="s">
        <v>8</v>
      </c>
      <c r="C296" s="34" t="s">
        <v>94</v>
      </c>
      <c r="D296" s="38" t="s">
        <v>1826</v>
      </c>
      <c r="E296" s="45">
        <v>0</v>
      </c>
      <c r="F296" s="45">
        <v>10.77</v>
      </c>
      <c r="G296" s="36">
        <f>ROUND(E296*F296,2)</f>
        <v>0</v>
      </c>
    </row>
    <row r="297" spans="1:7" x14ac:dyDescent="0.3">
      <c r="A297" s="44" t="s">
        <v>1827</v>
      </c>
      <c r="B297" s="34" t="s">
        <v>8</v>
      </c>
      <c r="C297" s="34" t="s">
        <v>94</v>
      </c>
      <c r="D297" s="38" t="s">
        <v>1828</v>
      </c>
      <c r="E297" s="45">
        <v>0</v>
      </c>
      <c r="F297" s="45">
        <v>13.5</v>
      </c>
      <c r="G297" s="36">
        <f>ROUND(E297*F297,2)</f>
        <v>0</v>
      </c>
    </row>
    <row r="298" spans="1:7" x14ac:dyDescent="0.3">
      <c r="A298" s="44" t="s">
        <v>1829</v>
      </c>
      <c r="B298" s="34" t="s">
        <v>8</v>
      </c>
      <c r="C298" s="34" t="s">
        <v>94</v>
      </c>
      <c r="D298" s="38" t="s">
        <v>1830</v>
      </c>
      <c r="E298" s="45">
        <v>0</v>
      </c>
      <c r="F298" s="45">
        <v>18.47</v>
      </c>
      <c r="G298" s="36">
        <f>ROUND(E298*F298,2)</f>
        <v>0</v>
      </c>
    </row>
    <row r="299" spans="1:7" x14ac:dyDescent="0.3">
      <c r="A299" s="44" t="s">
        <v>1831</v>
      </c>
      <c r="B299" s="34" t="s">
        <v>8</v>
      </c>
      <c r="C299" s="34" t="s">
        <v>94</v>
      </c>
      <c r="D299" s="38" t="s">
        <v>1832</v>
      </c>
      <c r="E299" s="45">
        <v>0</v>
      </c>
      <c r="F299" s="45">
        <v>19.489999999999998</v>
      </c>
      <c r="G299" s="36">
        <f>ROUND(E299*F299,2)</f>
        <v>0</v>
      </c>
    </row>
    <row r="300" spans="1:7" x14ac:dyDescent="0.3">
      <c r="A300" s="44" t="s">
        <v>1833</v>
      </c>
      <c r="B300" s="34" t="s">
        <v>8</v>
      </c>
      <c r="C300" s="34" t="s">
        <v>94</v>
      </c>
      <c r="D300" s="38" t="s">
        <v>1834</v>
      </c>
      <c r="E300" s="45">
        <v>0</v>
      </c>
      <c r="F300" s="45">
        <v>21.2</v>
      </c>
      <c r="G300" s="36">
        <f>ROUND(E300*F300,2)</f>
        <v>0</v>
      </c>
    </row>
    <row r="301" spans="1:7" x14ac:dyDescent="0.3">
      <c r="A301" s="44" t="s">
        <v>1835</v>
      </c>
      <c r="B301" s="34" t="s">
        <v>8</v>
      </c>
      <c r="C301" s="34" t="s">
        <v>94</v>
      </c>
      <c r="D301" s="38" t="s">
        <v>1836</v>
      </c>
      <c r="E301" s="45">
        <v>0</v>
      </c>
      <c r="F301" s="45">
        <v>33.520000000000003</v>
      </c>
      <c r="G301" s="36">
        <f>ROUND(E301*F301,2)</f>
        <v>0</v>
      </c>
    </row>
    <row r="302" spans="1:7" x14ac:dyDescent="0.3">
      <c r="A302" s="44" t="s">
        <v>1837</v>
      </c>
      <c r="B302" s="34" t="s">
        <v>8</v>
      </c>
      <c r="C302" s="34" t="s">
        <v>94</v>
      </c>
      <c r="D302" s="38" t="s">
        <v>1838</v>
      </c>
      <c r="E302" s="45">
        <v>0</v>
      </c>
      <c r="F302" s="45">
        <v>37.79</v>
      </c>
      <c r="G302" s="36">
        <f>ROUND(E302*F302,2)</f>
        <v>0</v>
      </c>
    </row>
    <row r="303" spans="1:7" x14ac:dyDescent="0.3">
      <c r="A303" s="44" t="s">
        <v>1839</v>
      </c>
      <c r="B303" s="34" t="s">
        <v>8</v>
      </c>
      <c r="C303" s="34" t="s">
        <v>94</v>
      </c>
      <c r="D303" s="38" t="s">
        <v>1840</v>
      </c>
      <c r="E303" s="45">
        <v>0</v>
      </c>
      <c r="F303" s="45">
        <v>47.37</v>
      </c>
      <c r="G303" s="36">
        <f>ROUND(E303*F303,2)</f>
        <v>0</v>
      </c>
    </row>
    <row r="304" spans="1:7" x14ac:dyDescent="0.3">
      <c r="A304" s="44" t="s">
        <v>1841</v>
      </c>
      <c r="B304" s="34" t="s">
        <v>8</v>
      </c>
      <c r="C304" s="34" t="s">
        <v>94</v>
      </c>
      <c r="D304" s="38" t="s">
        <v>1842</v>
      </c>
      <c r="E304" s="45">
        <v>0</v>
      </c>
      <c r="F304" s="45">
        <v>56.94</v>
      </c>
      <c r="G304" s="36">
        <f>ROUND(E304*F304,2)</f>
        <v>0</v>
      </c>
    </row>
    <row r="305" spans="1:7" x14ac:dyDescent="0.3">
      <c r="A305" s="44" t="s">
        <v>1843</v>
      </c>
      <c r="B305" s="34" t="s">
        <v>8</v>
      </c>
      <c r="C305" s="34" t="s">
        <v>94</v>
      </c>
      <c r="D305" s="38" t="s">
        <v>1844</v>
      </c>
      <c r="E305" s="45">
        <v>0</v>
      </c>
      <c r="F305" s="45">
        <v>96.62</v>
      </c>
      <c r="G305" s="36">
        <f>ROUND(E305*F305,2)</f>
        <v>0</v>
      </c>
    </row>
    <row r="306" spans="1:7" x14ac:dyDescent="0.3">
      <c r="A306" s="44" t="s">
        <v>1845</v>
      </c>
      <c r="B306" s="34" t="s">
        <v>8</v>
      </c>
      <c r="C306" s="34" t="s">
        <v>94</v>
      </c>
      <c r="D306" s="38" t="s">
        <v>1846</v>
      </c>
      <c r="E306" s="45">
        <v>0</v>
      </c>
      <c r="F306" s="45">
        <v>112.86</v>
      </c>
      <c r="G306" s="36">
        <f>ROUND(E306*F306,2)</f>
        <v>0</v>
      </c>
    </row>
    <row r="307" spans="1:7" x14ac:dyDescent="0.3">
      <c r="A307" s="44" t="s">
        <v>1847</v>
      </c>
      <c r="B307" s="34" t="s">
        <v>8</v>
      </c>
      <c r="C307" s="34" t="s">
        <v>94</v>
      </c>
      <c r="D307" s="38" t="s">
        <v>1848</v>
      </c>
      <c r="E307" s="45">
        <v>0</v>
      </c>
      <c r="F307" s="45">
        <v>153.05000000000001</v>
      </c>
      <c r="G307" s="36">
        <f>ROUND(E307*F307,2)</f>
        <v>0</v>
      </c>
    </row>
    <row r="308" spans="1:7" x14ac:dyDescent="0.3">
      <c r="A308" s="44" t="s">
        <v>1849</v>
      </c>
      <c r="B308" s="34" t="s">
        <v>8</v>
      </c>
      <c r="C308" s="34" t="s">
        <v>94</v>
      </c>
      <c r="D308" s="38" t="s">
        <v>1850</v>
      </c>
      <c r="E308" s="45">
        <v>0</v>
      </c>
      <c r="F308" s="45">
        <v>154.24</v>
      </c>
      <c r="G308" s="36">
        <f>ROUND(E308*F308,2)</f>
        <v>0</v>
      </c>
    </row>
    <row r="309" spans="1:7" x14ac:dyDescent="0.3">
      <c r="A309" s="44" t="s">
        <v>1851</v>
      </c>
      <c r="B309" s="34" t="s">
        <v>8</v>
      </c>
      <c r="C309" s="34" t="s">
        <v>94</v>
      </c>
      <c r="D309" s="38" t="s">
        <v>1852</v>
      </c>
      <c r="E309" s="45">
        <v>0</v>
      </c>
      <c r="F309" s="45">
        <v>179.21</v>
      </c>
      <c r="G309" s="36">
        <f>ROUND(E309*F309,2)</f>
        <v>0</v>
      </c>
    </row>
    <row r="310" spans="1:7" x14ac:dyDescent="0.3">
      <c r="A310" s="44" t="s">
        <v>1853</v>
      </c>
      <c r="B310" s="34" t="s">
        <v>8</v>
      </c>
      <c r="C310" s="34" t="s">
        <v>94</v>
      </c>
      <c r="D310" s="38" t="s">
        <v>1854</v>
      </c>
      <c r="E310" s="45">
        <v>0</v>
      </c>
      <c r="F310" s="45">
        <v>227.09</v>
      </c>
      <c r="G310" s="36">
        <f>ROUND(E310*F310,2)</f>
        <v>0</v>
      </c>
    </row>
    <row r="311" spans="1:7" x14ac:dyDescent="0.3">
      <c r="A311" s="44" t="s">
        <v>1855</v>
      </c>
      <c r="B311" s="34" t="s">
        <v>8</v>
      </c>
      <c r="C311" s="34" t="s">
        <v>94</v>
      </c>
      <c r="D311" s="38" t="s">
        <v>1856</v>
      </c>
      <c r="E311" s="45">
        <v>0</v>
      </c>
      <c r="F311" s="45">
        <v>11.18</v>
      </c>
      <c r="G311" s="36">
        <f>ROUND(E311*F311,2)</f>
        <v>0</v>
      </c>
    </row>
    <row r="312" spans="1:7" x14ac:dyDescent="0.3">
      <c r="A312" s="44" t="s">
        <v>1857</v>
      </c>
      <c r="B312" s="34" t="s">
        <v>8</v>
      </c>
      <c r="C312" s="34" t="s">
        <v>94</v>
      </c>
      <c r="D312" s="38" t="s">
        <v>1858</v>
      </c>
      <c r="E312" s="45">
        <v>0</v>
      </c>
      <c r="F312" s="45">
        <v>12.07</v>
      </c>
      <c r="G312" s="36">
        <f>ROUND(E312*F312,2)</f>
        <v>0</v>
      </c>
    </row>
    <row r="313" spans="1:7" x14ac:dyDescent="0.3">
      <c r="A313" s="44" t="s">
        <v>1859</v>
      </c>
      <c r="B313" s="34" t="s">
        <v>8</v>
      </c>
      <c r="C313" s="34" t="s">
        <v>94</v>
      </c>
      <c r="D313" s="38" t="s">
        <v>1860</v>
      </c>
      <c r="E313" s="45">
        <v>0</v>
      </c>
      <c r="F313" s="45">
        <v>13.71</v>
      </c>
      <c r="G313" s="36">
        <f>ROUND(E313*F313,2)</f>
        <v>0</v>
      </c>
    </row>
    <row r="314" spans="1:7" x14ac:dyDescent="0.3">
      <c r="A314" s="44" t="s">
        <v>1861</v>
      </c>
      <c r="B314" s="34" t="s">
        <v>8</v>
      </c>
      <c r="C314" s="34" t="s">
        <v>94</v>
      </c>
      <c r="D314" s="38" t="s">
        <v>1862</v>
      </c>
      <c r="E314" s="45">
        <v>0</v>
      </c>
      <c r="F314" s="45">
        <v>13.71</v>
      </c>
      <c r="G314" s="36">
        <f>ROUND(E314*F314,2)</f>
        <v>0</v>
      </c>
    </row>
    <row r="315" spans="1:7" x14ac:dyDescent="0.3">
      <c r="A315" s="44" t="s">
        <v>1863</v>
      </c>
      <c r="B315" s="34" t="s">
        <v>8</v>
      </c>
      <c r="C315" s="34" t="s">
        <v>94</v>
      </c>
      <c r="D315" s="38" t="s">
        <v>1864</v>
      </c>
      <c r="E315" s="45">
        <v>0</v>
      </c>
      <c r="F315" s="45">
        <v>21.01</v>
      </c>
      <c r="G315" s="36">
        <f>ROUND(E315*F315,2)</f>
        <v>0</v>
      </c>
    </row>
    <row r="316" spans="1:7" x14ac:dyDescent="0.3">
      <c r="A316" s="44" t="s">
        <v>1865</v>
      </c>
      <c r="B316" s="34" t="s">
        <v>8</v>
      </c>
      <c r="C316" s="34" t="s">
        <v>94</v>
      </c>
      <c r="D316" s="38" t="s">
        <v>1866</v>
      </c>
      <c r="E316" s="45">
        <v>0</v>
      </c>
      <c r="F316" s="45">
        <v>24.44</v>
      </c>
      <c r="G316" s="36">
        <f>ROUND(E316*F316,2)</f>
        <v>0</v>
      </c>
    </row>
    <row r="317" spans="1:7" x14ac:dyDescent="0.3">
      <c r="A317" s="44" t="s">
        <v>1867</v>
      </c>
      <c r="B317" s="34" t="s">
        <v>8</v>
      </c>
      <c r="C317" s="34" t="s">
        <v>94</v>
      </c>
      <c r="D317" s="38" t="s">
        <v>1868</v>
      </c>
      <c r="E317" s="45">
        <v>0</v>
      </c>
      <c r="F317" s="45">
        <v>31.44</v>
      </c>
      <c r="G317" s="36">
        <f>ROUND(E317*F317,2)</f>
        <v>0</v>
      </c>
    </row>
    <row r="318" spans="1:7" x14ac:dyDescent="0.3">
      <c r="A318" s="44" t="s">
        <v>1869</v>
      </c>
      <c r="B318" s="34" t="s">
        <v>8</v>
      </c>
      <c r="C318" s="34" t="s">
        <v>94</v>
      </c>
      <c r="D318" s="38" t="s">
        <v>1870</v>
      </c>
      <c r="E318" s="45">
        <v>0</v>
      </c>
      <c r="F318" s="45">
        <v>40.53</v>
      </c>
      <c r="G318" s="36">
        <f>ROUND(E318*F318,2)</f>
        <v>0</v>
      </c>
    </row>
    <row r="319" spans="1:7" x14ac:dyDescent="0.3">
      <c r="A319" s="44" t="s">
        <v>1871</v>
      </c>
      <c r="B319" s="34" t="s">
        <v>8</v>
      </c>
      <c r="C319" s="34" t="s">
        <v>94</v>
      </c>
      <c r="D319" s="38" t="s">
        <v>1872</v>
      </c>
      <c r="E319" s="45">
        <v>0</v>
      </c>
      <c r="F319" s="45">
        <v>68.239999999999995</v>
      </c>
      <c r="G319" s="36">
        <f>ROUND(E319*F319,2)</f>
        <v>0</v>
      </c>
    </row>
    <row r="320" spans="1:7" x14ac:dyDescent="0.3">
      <c r="A320" s="44" t="s">
        <v>1873</v>
      </c>
      <c r="B320" s="34" t="s">
        <v>8</v>
      </c>
      <c r="C320" s="34" t="s">
        <v>94</v>
      </c>
      <c r="D320" s="38" t="s">
        <v>1874</v>
      </c>
      <c r="E320" s="45">
        <v>0</v>
      </c>
      <c r="F320" s="45">
        <v>82.55</v>
      </c>
      <c r="G320" s="36">
        <f>ROUND(E320*F320,2)</f>
        <v>0</v>
      </c>
    </row>
    <row r="321" spans="1:7" ht="20.399999999999999" x14ac:dyDescent="0.3">
      <c r="A321" s="44" t="s">
        <v>1875</v>
      </c>
      <c r="B321" s="34" t="s">
        <v>8</v>
      </c>
      <c r="C321" s="34" t="s">
        <v>94</v>
      </c>
      <c r="D321" s="38" t="s">
        <v>1876</v>
      </c>
      <c r="E321" s="45">
        <v>0</v>
      </c>
      <c r="F321" s="45">
        <v>1.02</v>
      </c>
      <c r="G321" s="36">
        <f>ROUND(E321*F321,2)</f>
        <v>0</v>
      </c>
    </row>
    <row r="322" spans="1:7" ht="20.399999999999999" x14ac:dyDescent="0.3">
      <c r="A322" s="44" t="s">
        <v>1877</v>
      </c>
      <c r="B322" s="34" t="s">
        <v>8</v>
      </c>
      <c r="C322" s="34" t="s">
        <v>94</v>
      </c>
      <c r="D322" s="38" t="s">
        <v>1878</v>
      </c>
      <c r="E322" s="45">
        <v>0</v>
      </c>
      <c r="F322" s="45">
        <v>1.96</v>
      </c>
      <c r="G322" s="36">
        <f>ROUND(E322*F322,2)</f>
        <v>0</v>
      </c>
    </row>
    <row r="323" spans="1:7" x14ac:dyDescent="0.3">
      <c r="A323" s="44" t="s">
        <v>1879</v>
      </c>
      <c r="B323" s="34" t="s">
        <v>8</v>
      </c>
      <c r="C323" s="34" t="s">
        <v>94</v>
      </c>
      <c r="D323" s="38" t="s">
        <v>1880</v>
      </c>
      <c r="E323" s="45">
        <v>0</v>
      </c>
      <c r="F323" s="45">
        <v>357</v>
      </c>
      <c r="G323" s="36">
        <f>ROUND(E323*F323,2)</f>
        <v>0</v>
      </c>
    </row>
    <row r="324" spans="1:7" x14ac:dyDescent="0.3">
      <c r="A324" s="44" t="s">
        <v>1881</v>
      </c>
      <c r="B324" s="34" t="s">
        <v>8</v>
      </c>
      <c r="C324" s="34" t="s">
        <v>94</v>
      </c>
      <c r="D324" s="38" t="s">
        <v>1882</v>
      </c>
      <c r="E324" s="45">
        <v>0</v>
      </c>
      <c r="F324" s="45">
        <v>435.75</v>
      </c>
      <c r="G324" s="36">
        <f>ROUND(E324*F324,2)</f>
        <v>0</v>
      </c>
    </row>
    <row r="325" spans="1:7" x14ac:dyDescent="0.3">
      <c r="A325" s="44" t="s">
        <v>1883</v>
      </c>
      <c r="B325" s="34" t="s">
        <v>8</v>
      </c>
      <c r="C325" s="34" t="s">
        <v>94</v>
      </c>
      <c r="D325" s="38" t="s">
        <v>1884</v>
      </c>
      <c r="E325" s="45">
        <v>0</v>
      </c>
      <c r="F325" s="45">
        <v>511</v>
      </c>
      <c r="G325" s="36">
        <f>ROUND(E325*F325,2)</f>
        <v>0</v>
      </c>
    </row>
    <row r="326" spans="1:7" x14ac:dyDescent="0.3">
      <c r="A326" s="44" t="s">
        <v>1885</v>
      </c>
      <c r="B326" s="34" t="s">
        <v>8</v>
      </c>
      <c r="C326" s="34" t="s">
        <v>94</v>
      </c>
      <c r="D326" s="38" t="s">
        <v>1886</v>
      </c>
      <c r="E326" s="45">
        <v>0</v>
      </c>
      <c r="F326" s="45">
        <v>627.75</v>
      </c>
      <c r="G326" s="36">
        <f>ROUND(E326*F326,2)</f>
        <v>0</v>
      </c>
    </row>
    <row r="327" spans="1:7" x14ac:dyDescent="0.3">
      <c r="A327" s="44" t="s">
        <v>1887</v>
      </c>
      <c r="B327" s="34" t="s">
        <v>8</v>
      </c>
      <c r="C327" s="34" t="s">
        <v>94</v>
      </c>
      <c r="D327" s="38" t="s">
        <v>1888</v>
      </c>
      <c r="E327" s="45">
        <v>0</v>
      </c>
      <c r="F327" s="45">
        <v>746.03</v>
      </c>
      <c r="G327" s="36">
        <f>ROUND(E327*F327,2)</f>
        <v>0</v>
      </c>
    </row>
    <row r="328" spans="1:7" x14ac:dyDescent="0.3">
      <c r="A328" s="44" t="s">
        <v>1889</v>
      </c>
      <c r="B328" s="34" t="s">
        <v>8</v>
      </c>
      <c r="C328" s="34" t="s">
        <v>94</v>
      </c>
      <c r="D328" s="38" t="s">
        <v>1890</v>
      </c>
      <c r="E328" s="45">
        <v>0</v>
      </c>
      <c r="F328" s="45">
        <v>910.53</v>
      </c>
      <c r="G328" s="36">
        <f>ROUND(E328*F328,2)</f>
        <v>0</v>
      </c>
    </row>
    <row r="329" spans="1:7" x14ac:dyDescent="0.3">
      <c r="A329" s="44" t="s">
        <v>1891</v>
      </c>
      <c r="B329" s="34" t="s">
        <v>8</v>
      </c>
      <c r="C329" s="34" t="s">
        <v>94</v>
      </c>
      <c r="D329" s="38" t="s">
        <v>1892</v>
      </c>
      <c r="E329" s="45">
        <v>0</v>
      </c>
      <c r="F329" s="45">
        <v>1328.25</v>
      </c>
      <c r="G329" s="36">
        <f>ROUND(E329*F329,2)</f>
        <v>0</v>
      </c>
    </row>
    <row r="330" spans="1:7" x14ac:dyDescent="0.3">
      <c r="A330" s="44" t="s">
        <v>1893</v>
      </c>
      <c r="B330" s="34" t="s">
        <v>8</v>
      </c>
      <c r="C330" s="34" t="s">
        <v>94</v>
      </c>
      <c r="D330" s="38" t="s">
        <v>1894</v>
      </c>
      <c r="E330" s="45">
        <v>0</v>
      </c>
      <c r="F330" s="45">
        <v>1841.42</v>
      </c>
      <c r="G330" s="36">
        <f>ROUND(E330*F330,2)</f>
        <v>0</v>
      </c>
    </row>
    <row r="331" spans="1:7" x14ac:dyDescent="0.3">
      <c r="A331" s="44" t="s">
        <v>1895</v>
      </c>
      <c r="B331" s="34" t="s">
        <v>8</v>
      </c>
      <c r="C331" s="34" t="s">
        <v>94</v>
      </c>
      <c r="D331" s="38" t="s">
        <v>1896</v>
      </c>
      <c r="E331" s="45">
        <v>0</v>
      </c>
      <c r="F331" s="45">
        <v>2186.63</v>
      </c>
      <c r="G331" s="36">
        <f>ROUND(E331*F331,2)</f>
        <v>0</v>
      </c>
    </row>
    <row r="332" spans="1:7" x14ac:dyDescent="0.3">
      <c r="A332" s="44" t="s">
        <v>1897</v>
      </c>
      <c r="B332" s="34" t="s">
        <v>8</v>
      </c>
      <c r="C332" s="34" t="s">
        <v>94</v>
      </c>
      <c r="D332" s="38" t="s">
        <v>1898</v>
      </c>
      <c r="E332" s="45">
        <v>0</v>
      </c>
      <c r="F332" s="45">
        <v>2638.12</v>
      </c>
      <c r="G332" s="36">
        <f>ROUND(E332*F332,2)</f>
        <v>0</v>
      </c>
    </row>
    <row r="333" spans="1:7" x14ac:dyDescent="0.3">
      <c r="A333" s="44" t="s">
        <v>1899</v>
      </c>
      <c r="B333" s="34" t="s">
        <v>8</v>
      </c>
      <c r="C333" s="34" t="s">
        <v>94</v>
      </c>
      <c r="D333" s="38" t="s">
        <v>1900</v>
      </c>
      <c r="E333" s="45">
        <v>0</v>
      </c>
      <c r="F333" s="45">
        <v>306.25</v>
      </c>
      <c r="G333" s="36">
        <f>ROUND(E333*F333,2)</f>
        <v>0</v>
      </c>
    </row>
    <row r="334" spans="1:7" x14ac:dyDescent="0.3">
      <c r="A334" s="44" t="s">
        <v>1901</v>
      </c>
      <c r="B334" s="34" t="s">
        <v>8</v>
      </c>
      <c r="C334" s="34" t="s">
        <v>94</v>
      </c>
      <c r="D334" s="38" t="s">
        <v>1902</v>
      </c>
      <c r="E334" s="45">
        <v>0</v>
      </c>
      <c r="F334" s="45">
        <v>353.5</v>
      </c>
      <c r="G334" s="36">
        <f>ROUND(E334*F334,2)</f>
        <v>0</v>
      </c>
    </row>
    <row r="335" spans="1:7" x14ac:dyDescent="0.3">
      <c r="A335" s="44" t="s">
        <v>1903</v>
      </c>
      <c r="B335" s="34" t="s">
        <v>8</v>
      </c>
      <c r="C335" s="34" t="s">
        <v>94</v>
      </c>
      <c r="D335" s="38" t="s">
        <v>1904</v>
      </c>
      <c r="E335" s="45">
        <v>0</v>
      </c>
      <c r="F335" s="45">
        <v>411.25</v>
      </c>
      <c r="G335" s="36">
        <f>ROUND(E335*F335,2)</f>
        <v>0</v>
      </c>
    </row>
    <row r="336" spans="1:7" x14ac:dyDescent="0.3">
      <c r="A336" s="44" t="s">
        <v>1905</v>
      </c>
      <c r="B336" s="34" t="s">
        <v>8</v>
      </c>
      <c r="C336" s="34" t="s">
        <v>94</v>
      </c>
      <c r="D336" s="38" t="s">
        <v>1906</v>
      </c>
      <c r="E336" s="45">
        <v>0</v>
      </c>
      <c r="F336" s="45">
        <v>722.75</v>
      </c>
      <c r="G336" s="36">
        <f>ROUND(E336*F336,2)</f>
        <v>0</v>
      </c>
    </row>
    <row r="337" spans="1:7" x14ac:dyDescent="0.3">
      <c r="A337" s="44" t="s">
        <v>1907</v>
      </c>
      <c r="B337" s="34" t="s">
        <v>8</v>
      </c>
      <c r="C337" s="34" t="s">
        <v>94</v>
      </c>
      <c r="D337" s="38" t="s">
        <v>1908</v>
      </c>
      <c r="E337" s="45">
        <v>0</v>
      </c>
      <c r="F337" s="45">
        <v>857.5</v>
      </c>
      <c r="G337" s="36">
        <f>ROUND(E337*F337,2)</f>
        <v>0</v>
      </c>
    </row>
    <row r="338" spans="1:7" x14ac:dyDescent="0.3">
      <c r="A338" s="44" t="s">
        <v>1909</v>
      </c>
      <c r="B338" s="34" t="s">
        <v>8</v>
      </c>
      <c r="C338" s="34" t="s">
        <v>94</v>
      </c>
      <c r="D338" s="38" t="s">
        <v>1910</v>
      </c>
      <c r="E338" s="45">
        <v>0</v>
      </c>
      <c r="F338" s="45">
        <v>1046.5</v>
      </c>
      <c r="G338" s="36">
        <f>ROUND(E338*F338,2)</f>
        <v>0</v>
      </c>
    </row>
    <row r="339" spans="1:7" x14ac:dyDescent="0.3">
      <c r="A339" s="44" t="s">
        <v>1911</v>
      </c>
      <c r="B339" s="34" t="s">
        <v>8</v>
      </c>
      <c r="C339" s="34" t="s">
        <v>94</v>
      </c>
      <c r="D339" s="38" t="s">
        <v>1912</v>
      </c>
      <c r="E339" s="45">
        <v>0</v>
      </c>
      <c r="F339" s="45">
        <v>1527.75</v>
      </c>
      <c r="G339" s="36">
        <f>ROUND(E339*F339,2)</f>
        <v>0</v>
      </c>
    </row>
    <row r="340" spans="1:7" x14ac:dyDescent="0.3">
      <c r="A340" s="44" t="s">
        <v>1913</v>
      </c>
      <c r="B340" s="34" t="s">
        <v>8</v>
      </c>
      <c r="C340" s="34" t="s">
        <v>94</v>
      </c>
      <c r="D340" s="38" t="s">
        <v>1914</v>
      </c>
      <c r="E340" s="45">
        <v>0</v>
      </c>
      <c r="F340" s="45">
        <v>2117.5</v>
      </c>
      <c r="G340" s="36">
        <f>ROUND(E340*F340,2)</f>
        <v>0</v>
      </c>
    </row>
    <row r="341" spans="1:7" x14ac:dyDescent="0.3">
      <c r="A341" s="44" t="s">
        <v>1915</v>
      </c>
      <c r="B341" s="34" t="s">
        <v>8</v>
      </c>
      <c r="C341" s="34" t="s">
        <v>94</v>
      </c>
      <c r="D341" s="38" t="s">
        <v>1916</v>
      </c>
      <c r="E341" s="45">
        <v>0</v>
      </c>
      <c r="F341" s="45">
        <v>2514.75</v>
      </c>
      <c r="G341" s="36">
        <f>ROUND(E341*F341,2)</f>
        <v>0</v>
      </c>
    </row>
    <row r="342" spans="1:7" x14ac:dyDescent="0.3">
      <c r="A342" s="44" t="s">
        <v>1917</v>
      </c>
      <c r="B342" s="34" t="s">
        <v>8</v>
      </c>
      <c r="C342" s="34" t="s">
        <v>94</v>
      </c>
      <c r="D342" s="38" t="s">
        <v>1918</v>
      </c>
      <c r="E342" s="45">
        <v>0</v>
      </c>
      <c r="F342" s="45">
        <v>3034.5</v>
      </c>
      <c r="G342" s="36">
        <f>ROUND(E342*F342,2)</f>
        <v>0</v>
      </c>
    </row>
    <row r="343" spans="1:7" x14ac:dyDescent="0.3">
      <c r="A343" s="44" t="s">
        <v>1919</v>
      </c>
      <c r="B343" s="34" t="s">
        <v>8</v>
      </c>
      <c r="C343" s="34" t="s">
        <v>94</v>
      </c>
      <c r="D343" s="38" t="s">
        <v>1920</v>
      </c>
      <c r="E343" s="45">
        <v>0</v>
      </c>
      <c r="F343" s="45">
        <v>646.08000000000004</v>
      </c>
      <c r="G343" s="36">
        <f>ROUND(E343*F343,2)</f>
        <v>0</v>
      </c>
    </row>
    <row r="344" spans="1:7" x14ac:dyDescent="0.3">
      <c r="A344" s="44" t="s">
        <v>1921</v>
      </c>
      <c r="B344" s="34" t="s">
        <v>8</v>
      </c>
      <c r="C344" s="34" t="s">
        <v>94</v>
      </c>
      <c r="D344" s="38" t="s">
        <v>1922</v>
      </c>
      <c r="E344" s="45">
        <v>0</v>
      </c>
      <c r="F344" s="45">
        <v>790.85</v>
      </c>
      <c r="G344" s="36">
        <f>ROUND(E344*F344,2)</f>
        <v>0</v>
      </c>
    </row>
    <row r="345" spans="1:7" x14ac:dyDescent="0.3">
      <c r="A345" s="44" t="s">
        <v>1923</v>
      </c>
      <c r="B345" s="34" t="s">
        <v>8</v>
      </c>
      <c r="C345" s="34" t="s">
        <v>94</v>
      </c>
      <c r="D345" s="38" t="s">
        <v>1924</v>
      </c>
      <c r="E345" s="45">
        <v>0</v>
      </c>
      <c r="F345" s="45">
        <v>1109.22</v>
      </c>
      <c r="G345" s="36">
        <f>ROUND(E345*F345,2)</f>
        <v>0</v>
      </c>
    </row>
    <row r="346" spans="1:7" x14ac:dyDescent="0.3">
      <c r="A346" s="44" t="s">
        <v>1925</v>
      </c>
      <c r="B346" s="34" t="s">
        <v>8</v>
      </c>
      <c r="C346" s="34" t="s">
        <v>94</v>
      </c>
      <c r="D346" s="38" t="s">
        <v>1926</v>
      </c>
      <c r="E346" s="45">
        <v>0</v>
      </c>
      <c r="F346" s="45">
        <v>1536.88</v>
      </c>
      <c r="G346" s="36">
        <f>ROUND(E346*F346,2)</f>
        <v>0</v>
      </c>
    </row>
    <row r="347" spans="1:7" x14ac:dyDescent="0.3">
      <c r="A347" s="34" t="s">
        <v>1927</v>
      </c>
      <c r="B347" s="34" t="s">
        <v>848</v>
      </c>
      <c r="C347" s="34" t="s">
        <v>94</v>
      </c>
      <c r="D347" s="38" t="s">
        <v>1928</v>
      </c>
      <c r="E347" s="45">
        <v>0</v>
      </c>
      <c r="F347" s="45">
        <v>8.1999999999999993</v>
      </c>
      <c r="G347" s="36">
        <f>ROUND(E347*F347,2)</f>
        <v>0</v>
      </c>
    </row>
    <row r="348" spans="1:7" x14ac:dyDescent="0.3">
      <c r="A348" s="34" t="s">
        <v>1929</v>
      </c>
      <c r="B348" s="34" t="s">
        <v>848</v>
      </c>
      <c r="C348" s="34" t="s">
        <v>94</v>
      </c>
      <c r="D348" s="38" t="s">
        <v>1930</v>
      </c>
      <c r="E348" s="45">
        <v>0</v>
      </c>
      <c r="F348" s="45">
        <v>7.75</v>
      </c>
      <c r="G348" s="36">
        <f>ROUND(E348*F348,2)</f>
        <v>0</v>
      </c>
    </row>
    <row r="349" spans="1:7" x14ac:dyDescent="0.3">
      <c r="A349" s="34" t="s">
        <v>1931</v>
      </c>
      <c r="B349" s="34" t="s">
        <v>848</v>
      </c>
      <c r="C349" s="34" t="s">
        <v>94</v>
      </c>
      <c r="D349" s="38" t="s">
        <v>1932</v>
      </c>
      <c r="E349" s="45">
        <v>0</v>
      </c>
      <c r="F349" s="45">
        <v>9.39</v>
      </c>
      <c r="G349" s="36">
        <f>ROUND(E349*F349,2)</f>
        <v>0</v>
      </c>
    </row>
    <row r="350" spans="1:7" x14ac:dyDescent="0.3">
      <c r="A350" s="44" t="s">
        <v>1933</v>
      </c>
      <c r="B350" s="34" t="s">
        <v>8</v>
      </c>
      <c r="C350" s="34" t="s">
        <v>94</v>
      </c>
      <c r="D350" s="38" t="s">
        <v>1934</v>
      </c>
      <c r="E350" s="45">
        <v>0</v>
      </c>
      <c r="F350" s="45">
        <v>20.260000000000002</v>
      </c>
      <c r="G350" s="36">
        <f>ROUND(E350*F350,2)</f>
        <v>0</v>
      </c>
    </row>
    <row r="351" spans="1:7" x14ac:dyDescent="0.3">
      <c r="A351" s="44" t="s">
        <v>1935</v>
      </c>
      <c r="B351" s="34" t="s">
        <v>8</v>
      </c>
      <c r="C351" s="34" t="s">
        <v>94</v>
      </c>
      <c r="D351" s="38" t="s">
        <v>1936</v>
      </c>
      <c r="E351" s="45">
        <v>0</v>
      </c>
      <c r="F351" s="45">
        <v>16.84</v>
      </c>
      <c r="G351" s="36">
        <f>ROUND(E351*F351,2)</f>
        <v>0</v>
      </c>
    </row>
    <row r="352" spans="1:7" x14ac:dyDescent="0.3">
      <c r="A352" s="44" t="s">
        <v>1937</v>
      </c>
      <c r="B352" s="34" t="s">
        <v>8</v>
      </c>
      <c r="C352" s="34" t="s">
        <v>94</v>
      </c>
      <c r="D352" s="38" t="s">
        <v>1938</v>
      </c>
      <c r="E352" s="45">
        <v>0</v>
      </c>
      <c r="F352" s="45">
        <v>13.41</v>
      </c>
      <c r="G352" s="36">
        <f>ROUND(E352*F352,2)</f>
        <v>0</v>
      </c>
    </row>
    <row r="353" spans="1:7" x14ac:dyDescent="0.3">
      <c r="A353" s="44" t="s">
        <v>1939</v>
      </c>
      <c r="B353" s="34" t="s">
        <v>8</v>
      </c>
      <c r="C353" s="34" t="s">
        <v>94</v>
      </c>
      <c r="D353" s="38" t="s">
        <v>1940</v>
      </c>
      <c r="E353" s="45">
        <v>0</v>
      </c>
      <c r="F353" s="45">
        <v>12.36</v>
      </c>
      <c r="G353" s="36">
        <f>ROUND(E353*F353,2)</f>
        <v>0</v>
      </c>
    </row>
    <row r="354" spans="1:7" x14ac:dyDescent="0.3">
      <c r="A354" s="44" t="s">
        <v>1941</v>
      </c>
      <c r="B354" s="34" t="s">
        <v>8</v>
      </c>
      <c r="C354" s="34" t="s">
        <v>94</v>
      </c>
      <c r="D354" s="38" t="s">
        <v>1942</v>
      </c>
      <c r="E354" s="45">
        <v>0</v>
      </c>
      <c r="F354" s="45">
        <v>122.66</v>
      </c>
      <c r="G354" s="36">
        <f>ROUND(E354*F354,2)</f>
        <v>0</v>
      </c>
    </row>
    <row r="355" spans="1:7" x14ac:dyDescent="0.3">
      <c r="A355" s="44" t="s">
        <v>1943</v>
      </c>
      <c r="B355" s="34" t="s">
        <v>8</v>
      </c>
      <c r="C355" s="34" t="s">
        <v>94</v>
      </c>
      <c r="D355" s="38" t="s">
        <v>1944</v>
      </c>
      <c r="E355" s="45">
        <v>0</v>
      </c>
      <c r="F355" s="45">
        <v>95.57</v>
      </c>
      <c r="G355" s="36">
        <f>ROUND(E355*F355,2)</f>
        <v>0</v>
      </c>
    </row>
    <row r="356" spans="1:7" x14ac:dyDescent="0.3">
      <c r="A356" s="44" t="s">
        <v>1945</v>
      </c>
      <c r="B356" s="34" t="s">
        <v>8</v>
      </c>
      <c r="C356" s="34" t="s">
        <v>94</v>
      </c>
      <c r="D356" s="38" t="s">
        <v>1946</v>
      </c>
      <c r="E356" s="45">
        <v>0</v>
      </c>
      <c r="F356" s="45">
        <v>562.15</v>
      </c>
      <c r="G356" s="36">
        <f>ROUND(E356*F356,2)</f>
        <v>0</v>
      </c>
    </row>
    <row r="357" spans="1:7" x14ac:dyDescent="0.3">
      <c r="A357" s="44" t="s">
        <v>1947</v>
      </c>
      <c r="B357" s="34" t="s">
        <v>8</v>
      </c>
      <c r="C357" s="34" t="s">
        <v>94</v>
      </c>
      <c r="D357" s="38" t="s">
        <v>1948</v>
      </c>
      <c r="E357" s="45">
        <v>0</v>
      </c>
      <c r="F357" s="45">
        <v>413.36</v>
      </c>
      <c r="G357" s="36">
        <f>ROUND(E357*F357,2)</f>
        <v>0</v>
      </c>
    </row>
    <row r="358" spans="1:7" x14ac:dyDescent="0.3">
      <c r="A358" s="44" t="s">
        <v>1949</v>
      </c>
      <c r="B358" s="34" t="s">
        <v>8</v>
      </c>
      <c r="C358" s="34" t="s">
        <v>94</v>
      </c>
      <c r="D358" s="38" t="s">
        <v>1950</v>
      </c>
      <c r="E358" s="45">
        <v>0</v>
      </c>
      <c r="F358" s="45">
        <v>182.79</v>
      </c>
      <c r="G358" s="36">
        <f>ROUND(E358*F358,2)</f>
        <v>0</v>
      </c>
    </row>
    <row r="359" spans="1:7" x14ac:dyDescent="0.3">
      <c r="A359" s="44" t="s">
        <v>1951</v>
      </c>
      <c r="B359" s="34" t="s">
        <v>8</v>
      </c>
      <c r="C359" s="34" t="s">
        <v>94</v>
      </c>
      <c r="D359" s="38" t="s">
        <v>1952</v>
      </c>
      <c r="E359" s="45">
        <v>0</v>
      </c>
      <c r="F359" s="45">
        <v>164.8</v>
      </c>
      <c r="G359" s="36">
        <f>ROUND(E359*F359,2)</f>
        <v>0</v>
      </c>
    </row>
    <row r="360" spans="1:7" x14ac:dyDescent="0.3">
      <c r="A360" s="44" t="s">
        <v>1953</v>
      </c>
      <c r="B360" s="34" t="s">
        <v>8</v>
      </c>
      <c r="C360" s="34" t="s">
        <v>94</v>
      </c>
      <c r="D360" s="38" t="s">
        <v>1954</v>
      </c>
      <c r="E360" s="45">
        <v>0</v>
      </c>
      <c r="F360" s="45">
        <v>0</v>
      </c>
      <c r="G360" s="36">
        <f>ROUND(E360*F360,2)</f>
        <v>0</v>
      </c>
    </row>
    <row r="361" spans="1:7" x14ac:dyDescent="0.3">
      <c r="A361" s="44" t="s">
        <v>1955</v>
      </c>
      <c r="B361" s="34" t="s">
        <v>8</v>
      </c>
      <c r="C361" s="34" t="s">
        <v>94</v>
      </c>
      <c r="D361" s="38" t="s">
        <v>1956</v>
      </c>
      <c r="E361" s="45">
        <v>0</v>
      </c>
      <c r="F361" s="45">
        <v>205.62</v>
      </c>
      <c r="G361" s="36">
        <f>ROUND(E361*F361,2)</f>
        <v>0</v>
      </c>
    </row>
    <row r="362" spans="1:7" x14ac:dyDescent="0.3">
      <c r="A362" s="44" t="s">
        <v>1957</v>
      </c>
      <c r="B362" s="34" t="s">
        <v>8</v>
      </c>
      <c r="C362" s="34" t="s">
        <v>94</v>
      </c>
      <c r="D362" s="38" t="s">
        <v>1958</v>
      </c>
      <c r="E362" s="45">
        <v>0</v>
      </c>
      <c r="F362" s="45">
        <v>407.75</v>
      </c>
      <c r="G362" s="36">
        <f>ROUND(E362*F362,2)</f>
        <v>0</v>
      </c>
    </row>
    <row r="363" spans="1:7" x14ac:dyDescent="0.3">
      <c r="A363" s="44" t="s">
        <v>1959</v>
      </c>
      <c r="B363" s="34" t="s">
        <v>8</v>
      </c>
      <c r="C363" s="34" t="s">
        <v>94</v>
      </c>
      <c r="D363" s="38" t="s">
        <v>1960</v>
      </c>
      <c r="E363" s="45">
        <v>0</v>
      </c>
      <c r="F363" s="45">
        <v>441</v>
      </c>
      <c r="G363" s="36">
        <f>ROUND(E363*F363,2)</f>
        <v>0</v>
      </c>
    </row>
    <row r="364" spans="1:7" x14ac:dyDescent="0.3">
      <c r="A364" s="44" t="s">
        <v>1961</v>
      </c>
      <c r="B364" s="34" t="s">
        <v>8</v>
      </c>
      <c r="C364" s="34" t="s">
        <v>94</v>
      </c>
      <c r="D364" s="38" t="s">
        <v>1962</v>
      </c>
      <c r="E364" s="45">
        <v>0</v>
      </c>
      <c r="F364" s="45">
        <v>453.25</v>
      </c>
      <c r="G364" s="36">
        <f>ROUND(E364*F364,2)</f>
        <v>0</v>
      </c>
    </row>
    <row r="365" spans="1:7" x14ac:dyDescent="0.3">
      <c r="A365" s="44" t="s">
        <v>1963</v>
      </c>
      <c r="B365" s="34" t="s">
        <v>8</v>
      </c>
      <c r="C365" s="34" t="s">
        <v>94</v>
      </c>
      <c r="D365" s="38" t="s">
        <v>1964</v>
      </c>
      <c r="E365" s="45">
        <v>0</v>
      </c>
      <c r="F365" s="45">
        <v>575.75</v>
      </c>
      <c r="G365" s="36">
        <f>ROUND(E365*F365,2)</f>
        <v>0</v>
      </c>
    </row>
    <row r="366" spans="1:7" x14ac:dyDescent="0.3">
      <c r="A366" s="44" t="s">
        <v>1965</v>
      </c>
      <c r="B366" s="34" t="s">
        <v>8</v>
      </c>
      <c r="C366" s="34" t="s">
        <v>94</v>
      </c>
      <c r="D366" s="38" t="s">
        <v>1966</v>
      </c>
      <c r="E366" s="45">
        <v>0</v>
      </c>
      <c r="F366" s="45">
        <v>700</v>
      </c>
      <c r="G366" s="36">
        <f>ROUND(E366*F366,2)</f>
        <v>0</v>
      </c>
    </row>
    <row r="367" spans="1:7" x14ac:dyDescent="0.3">
      <c r="A367" s="44" t="s">
        <v>1967</v>
      </c>
      <c r="B367" s="34" t="s">
        <v>8</v>
      </c>
      <c r="C367" s="34" t="s">
        <v>94</v>
      </c>
      <c r="D367" s="38" t="s">
        <v>1968</v>
      </c>
      <c r="E367" s="45">
        <v>0</v>
      </c>
      <c r="F367" s="45">
        <v>656.25</v>
      </c>
      <c r="G367" s="36">
        <f>ROUND(E367*F367,2)</f>
        <v>0</v>
      </c>
    </row>
    <row r="368" spans="1:7" x14ac:dyDescent="0.3">
      <c r="A368" s="44" t="s">
        <v>1969</v>
      </c>
      <c r="B368" s="34" t="s">
        <v>8</v>
      </c>
      <c r="C368" s="34" t="s">
        <v>94</v>
      </c>
      <c r="D368" s="38" t="s">
        <v>1970</v>
      </c>
      <c r="E368" s="45">
        <v>0</v>
      </c>
      <c r="F368" s="45">
        <v>787.5</v>
      </c>
      <c r="G368" s="36">
        <f>ROUND(E368*F368,2)</f>
        <v>0</v>
      </c>
    </row>
    <row r="369" spans="1:7" x14ac:dyDescent="0.3">
      <c r="A369" s="44" t="s">
        <v>1971</v>
      </c>
      <c r="B369" s="34" t="s">
        <v>8</v>
      </c>
      <c r="C369" s="34" t="s">
        <v>94</v>
      </c>
      <c r="D369" s="38" t="s">
        <v>1972</v>
      </c>
      <c r="E369" s="45">
        <v>0</v>
      </c>
      <c r="F369" s="45">
        <v>0</v>
      </c>
      <c r="G369" s="36">
        <f>ROUND(E369*F369,2)</f>
        <v>0</v>
      </c>
    </row>
    <row r="370" spans="1:7" x14ac:dyDescent="0.3">
      <c r="A370" s="44" t="s">
        <v>1973</v>
      </c>
      <c r="B370" s="34" t="s">
        <v>8</v>
      </c>
      <c r="C370" s="34" t="s">
        <v>94</v>
      </c>
      <c r="D370" s="38" t="s">
        <v>1974</v>
      </c>
      <c r="E370" s="45">
        <v>0</v>
      </c>
      <c r="F370" s="45">
        <v>1813</v>
      </c>
      <c r="G370" s="36">
        <f>ROUND(E370*F370,2)</f>
        <v>0</v>
      </c>
    </row>
    <row r="371" spans="1:7" x14ac:dyDescent="0.3">
      <c r="A371" s="44" t="s">
        <v>1975</v>
      </c>
      <c r="B371" s="34" t="s">
        <v>8</v>
      </c>
      <c r="C371" s="34" t="s">
        <v>94</v>
      </c>
      <c r="D371" s="38" t="s">
        <v>1976</v>
      </c>
      <c r="E371" s="45">
        <v>0</v>
      </c>
      <c r="F371" s="45">
        <v>2401</v>
      </c>
      <c r="G371" s="36">
        <f>ROUND(E371*F371,2)</f>
        <v>0</v>
      </c>
    </row>
    <row r="372" spans="1:7" x14ac:dyDescent="0.3">
      <c r="A372" s="44" t="s">
        <v>1977</v>
      </c>
      <c r="B372" s="34" t="s">
        <v>8</v>
      </c>
      <c r="C372" s="34" t="s">
        <v>94</v>
      </c>
      <c r="D372" s="38" t="s">
        <v>1977</v>
      </c>
      <c r="E372" s="45">
        <v>0</v>
      </c>
      <c r="F372" s="45">
        <v>929.76</v>
      </c>
      <c r="G372" s="36">
        <f>ROUND(E372*F372,2)</f>
        <v>0</v>
      </c>
    </row>
    <row r="373" spans="1:7" x14ac:dyDescent="0.3">
      <c r="A373" s="44" t="s">
        <v>1978</v>
      </c>
      <c r="B373" s="34" t="s">
        <v>8</v>
      </c>
      <c r="C373" s="34" t="s">
        <v>94</v>
      </c>
      <c r="D373" s="38" t="s">
        <v>1978</v>
      </c>
      <c r="E373" s="45">
        <v>0</v>
      </c>
      <c r="F373" s="45">
        <v>982.8</v>
      </c>
      <c r="G373" s="36">
        <f>ROUND(E373*F373,2)</f>
        <v>0</v>
      </c>
    </row>
    <row r="374" spans="1:7" x14ac:dyDescent="0.3">
      <c r="A374" s="44" t="s">
        <v>1979</v>
      </c>
      <c r="B374" s="34" t="s">
        <v>8</v>
      </c>
      <c r="C374" s="34" t="s">
        <v>94</v>
      </c>
      <c r="D374" s="38" t="s">
        <v>1980</v>
      </c>
      <c r="E374" s="45">
        <v>0</v>
      </c>
      <c r="F374" s="45">
        <v>0</v>
      </c>
      <c r="G374" s="36">
        <f>ROUND(E374*F374,2)</f>
        <v>0</v>
      </c>
    </row>
    <row r="375" spans="1:7" x14ac:dyDescent="0.3">
      <c r="A375" s="44" t="s">
        <v>1981</v>
      </c>
      <c r="B375" s="34" t="s">
        <v>8</v>
      </c>
      <c r="C375" s="34" t="s">
        <v>18</v>
      </c>
      <c r="D375" s="38" t="s">
        <v>1982</v>
      </c>
      <c r="E375" s="45">
        <v>0</v>
      </c>
      <c r="F375" s="45">
        <v>62.86</v>
      </c>
      <c r="G375" s="36">
        <f>ROUND(E375*F375,2)</f>
        <v>0</v>
      </c>
    </row>
    <row r="376" spans="1:7" x14ac:dyDescent="0.3">
      <c r="A376" s="44" t="s">
        <v>1983</v>
      </c>
      <c r="B376" s="34" t="s">
        <v>8</v>
      </c>
      <c r="C376" s="34" t="s">
        <v>94</v>
      </c>
      <c r="D376" s="38" t="s">
        <v>1984</v>
      </c>
      <c r="E376" s="45">
        <v>0</v>
      </c>
      <c r="F376" s="45">
        <v>0</v>
      </c>
      <c r="G376" s="36">
        <f>ROUND(E376*F376,2)</f>
        <v>0</v>
      </c>
    </row>
    <row r="377" spans="1:7" ht="20.399999999999999" x14ac:dyDescent="0.3">
      <c r="A377" s="44" t="s">
        <v>1985</v>
      </c>
      <c r="B377" s="34" t="s">
        <v>8</v>
      </c>
      <c r="C377" s="34" t="s">
        <v>18</v>
      </c>
      <c r="D377" s="38" t="s">
        <v>1986</v>
      </c>
      <c r="E377" s="45">
        <v>0</v>
      </c>
      <c r="F377" s="45">
        <v>69.3</v>
      </c>
      <c r="G377" s="36">
        <f>ROUND(E377*F377,2)</f>
        <v>0</v>
      </c>
    </row>
    <row r="378" spans="1:7" ht="20.399999999999999" x14ac:dyDescent="0.3">
      <c r="A378" s="44" t="s">
        <v>1987</v>
      </c>
      <c r="B378" s="34" t="s">
        <v>8</v>
      </c>
      <c r="C378" s="34" t="s">
        <v>18</v>
      </c>
      <c r="D378" s="38" t="s">
        <v>1988</v>
      </c>
      <c r="E378" s="45">
        <v>0</v>
      </c>
      <c r="F378" s="45">
        <v>118.3</v>
      </c>
      <c r="G378" s="36">
        <f>ROUND(E378*F378,2)</f>
        <v>0</v>
      </c>
    </row>
    <row r="379" spans="1:7" ht="20.399999999999999" x14ac:dyDescent="0.3">
      <c r="A379" s="44" t="s">
        <v>1989</v>
      </c>
      <c r="B379" s="34" t="s">
        <v>8</v>
      </c>
      <c r="C379" s="34" t="s">
        <v>18</v>
      </c>
      <c r="D379" s="38" t="s">
        <v>1990</v>
      </c>
      <c r="E379" s="45">
        <v>0</v>
      </c>
      <c r="F379" s="45">
        <v>171.15</v>
      </c>
      <c r="G379" s="36">
        <f>ROUND(E379*F379,2)</f>
        <v>0</v>
      </c>
    </row>
    <row r="380" spans="1:7" ht="20.399999999999999" x14ac:dyDescent="0.3">
      <c r="A380" s="44" t="s">
        <v>1991</v>
      </c>
      <c r="B380" s="34" t="s">
        <v>8</v>
      </c>
      <c r="C380" s="34" t="s">
        <v>18</v>
      </c>
      <c r="D380" s="38" t="s">
        <v>1992</v>
      </c>
      <c r="E380" s="45">
        <v>0</v>
      </c>
      <c r="F380" s="45">
        <v>225.75</v>
      </c>
      <c r="G380" s="36">
        <f>ROUND(E380*F380,2)</f>
        <v>0</v>
      </c>
    </row>
    <row r="381" spans="1:7" ht="20.399999999999999" x14ac:dyDescent="0.3">
      <c r="A381" s="44" t="s">
        <v>1993</v>
      </c>
      <c r="B381" s="34" t="s">
        <v>8</v>
      </c>
      <c r="C381" s="34" t="s">
        <v>18</v>
      </c>
      <c r="D381" s="38" t="s">
        <v>1994</v>
      </c>
      <c r="E381" s="45">
        <v>0</v>
      </c>
      <c r="F381" s="45">
        <v>280.52999999999997</v>
      </c>
      <c r="G381" s="36">
        <f>ROUND(E381*F381,2)</f>
        <v>0</v>
      </c>
    </row>
    <row r="382" spans="1:7" ht="20.399999999999999" x14ac:dyDescent="0.3">
      <c r="A382" s="44" t="s">
        <v>1995</v>
      </c>
      <c r="B382" s="34" t="s">
        <v>8</v>
      </c>
      <c r="C382" s="34" t="s">
        <v>18</v>
      </c>
      <c r="D382" s="38" t="s">
        <v>1996</v>
      </c>
      <c r="E382" s="45">
        <v>0</v>
      </c>
      <c r="F382" s="45">
        <v>334.95</v>
      </c>
      <c r="G382" s="36">
        <f>ROUND(E382*F382,2)</f>
        <v>0</v>
      </c>
    </row>
    <row r="383" spans="1:7" ht="20.399999999999999" x14ac:dyDescent="0.3">
      <c r="A383" s="44" t="s">
        <v>1997</v>
      </c>
      <c r="B383" s="34" t="s">
        <v>8</v>
      </c>
      <c r="C383" s="34" t="s">
        <v>18</v>
      </c>
      <c r="D383" s="38" t="s">
        <v>1998</v>
      </c>
      <c r="E383" s="45">
        <v>0</v>
      </c>
      <c r="F383" s="45">
        <v>387.28</v>
      </c>
      <c r="G383" s="36">
        <f>ROUND(E383*F383,2)</f>
        <v>0</v>
      </c>
    </row>
    <row r="384" spans="1:7" x14ac:dyDescent="0.3">
      <c r="A384" s="44" t="s">
        <v>1999</v>
      </c>
      <c r="B384" s="34" t="s">
        <v>8</v>
      </c>
      <c r="C384" s="34" t="s">
        <v>94</v>
      </c>
      <c r="D384" s="38" t="s">
        <v>1999</v>
      </c>
      <c r="E384" s="45">
        <v>0</v>
      </c>
      <c r="F384" s="45">
        <v>537.25</v>
      </c>
      <c r="G384" s="36">
        <f>ROUND(E384*F384,2)</f>
        <v>0</v>
      </c>
    </row>
    <row r="385" spans="1:7" x14ac:dyDescent="0.3">
      <c r="A385" s="44" t="s">
        <v>2000</v>
      </c>
      <c r="B385" s="34" t="s">
        <v>8</v>
      </c>
      <c r="C385" s="34" t="s">
        <v>94</v>
      </c>
      <c r="D385" s="38" t="s">
        <v>2000</v>
      </c>
      <c r="E385" s="45">
        <v>0</v>
      </c>
      <c r="F385" s="45">
        <v>540.75</v>
      </c>
      <c r="G385" s="36">
        <f>ROUND(E385*F385,2)</f>
        <v>0</v>
      </c>
    </row>
    <row r="386" spans="1:7" x14ac:dyDescent="0.3">
      <c r="A386" s="44" t="s">
        <v>2001</v>
      </c>
      <c r="B386" s="34" t="s">
        <v>8</v>
      </c>
      <c r="C386" s="34" t="s">
        <v>94</v>
      </c>
      <c r="D386" s="38" t="s">
        <v>2001</v>
      </c>
      <c r="E386" s="45">
        <v>0</v>
      </c>
      <c r="F386" s="45">
        <v>575.75</v>
      </c>
      <c r="G386" s="36">
        <f>ROUND(E386*F386,2)</f>
        <v>0</v>
      </c>
    </row>
    <row r="387" spans="1:7" x14ac:dyDescent="0.3">
      <c r="A387" s="44" t="s">
        <v>2002</v>
      </c>
      <c r="B387" s="34" t="s">
        <v>8</v>
      </c>
      <c r="C387" s="34" t="s">
        <v>94</v>
      </c>
      <c r="D387" s="38" t="s">
        <v>2002</v>
      </c>
      <c r="E387" s="45">
        <v>0</v>
      </c>
      <c r="F387" s="45">
        <v>619.5</v>
      </c>
      <c r="G387" s="36">
        <f>ROUND(E387*F387,2)</f>
        <v>0</v>
      </c>
    </row>
    <row r="388" spans="1:7" x14ac:dyDescent="0.3">
      <c r="A388" s="44" t="s">
        <v>2003</v>
      </c>
      <c r="B388" s="34" t="s">
        <v>8</v>
      </c>
      <c r="C388" s="34" t="s">
        <v>94</v>
      </c>
      <c r="D388" s="38" t="s">
        <v>2003</v>
      </c>
      <c r="E388" s="45">
        <v>0</v>
      </c>
      <c r="F388" s="45">
        <v>698.25</v>
      </c>
      <c r="G388" s="36">
        <f>ROUND(E388*F388,2)</f>
        <v>0</v>
      </c>
    </row>
    <row r="389" spans="1:7" x14ac:dyDescent="0.3">
      <c r="A389" s="44" t="s">
        <v>2004</v>
      </c>
      <c r="B389" s="34" t="s">
        <v>8</v>
      </c>
      <c r="C389" s="34" t="s">
        <v>94</v>
      </c>
      <c r="D389" s="38" t="s">
        <v>2004</v>
      </c>
      <c r="E389" s="45">
        <v>0</v>
      </c>
      <c r="F389" s="45">
        <v>1027.25</v>
      </c>
      <c r="G389" s="36">
        <f>ROUND(E389*F389,2)</f>
        <v>0</v>
      </c>
    </row>
    <row r="390" spans="1:7" x14ac:dyDescent="0.3">
      <c r="A390" s="44" t="s">
        <v>2005</v>
      </c>
      <c r="B390" s="34" t="s">
        <v>8</v>
      </c>
      <c r="C390" s="34" t="s">
        <v>94</v>
      </c>
      <c r="D390" s="38" t="s">
        <v>2005</v>
      </c>
      <c r="E390" s="45">
        <v>0</v>
      </c>
      <c r="F390" s="45">
        <v>728</v>
      </c>
      <c r="G390" s="36">
        <f>ROUND(E390*F390,2)</f>
        <v>0</v>
      </c>
    </row>
    <row r="391" spans="1:7" x14ac:dyDescent="0.3">
      <c r="A391" s="44" t="s">
        <v>2006</v>
      </c>
      <c r="B391" s="34" t="s">
        <v>8</v>
      </c>
      <c r="C391" s="34" t="s">
        <v>94</v>
      </c>
      <c r="D391" s="38" t="s">
        <v>2006</v>
      </c>
      <c r="E391" s="45">
        <v>0</v>
      </c>
      <c r="F391" s="45">
        <v>763</v>
      </c>
      <c r="G391" s="36">
        <f>ROUND(E391*F391,2)</f>
        <v>0</v>
      </c>
    </row>
    <row r="392" spans="1:7" x14ac:dyDescent="0.3">
      <c r="A392" s="44" t="s">
        <v>2007</v>
      </c>
      <c r="B392" s="34" t="s">
        <v>8</v>
      </c>
      <c r="C392" s="34" t="s">
        <v>94</v>
      </c>
      <c r="D392" s="38" t="s">
        <v>2007</v>
      </c>
      <c r="E392" s="45">
        <v>0</v>
      </c>
      <c r="F392" s="45">
        <v>833</v>
      </c>
      <c r="G392" s="36">
        <f>ROUND(E392*F392,2)</f>
        <v>0</v>
      </c>
    </row>
    <row r="393" spans="1:7" x14ac:dyDescent="0.3">
      <c r="A393" s="44" t="s">
        <v>2008</v>
      </c>
      <c r="B393" s="34" t="s">
        <v>8</v>
      </c>
      <c r="C393" s="34" t="s">
        <v>94</v>
      </c>
      <c r="D393" s="38" t="s">
        <v>2008</v>
      </c>
      <c r="E393" s="45">
        <v>0</v>
      </c>
      <c r="F393" s="45">
        <v>848.75</v>
      </c>
      <c r="G393" s="36">
        <f>ROUND(E393*F393,2)</f>
        <v>0</v>
      </c>
    </row>
    <row r="394" spans="1:7" x14ac:dyDescent="0.3">
      <c r="A394" s="44" t="s">
        <v>2009</v>
      </c>
      <c r="B394" s="34" t="s">
        <v>8</v>
      </c>
      <c r="C394" s="34" t="s">
        <v>94</v>
      </c>
      <c r="D394" s="38" t="s">
        <v>2009</v>
      </c>
      <c r="E394" s="45">
        <v>0</v>
      </c>
      <c r="F394" s="45">
        <v>1060.5</v>
      </c>
      <c r="G394" s="36">
        <f>ROUND(E394*F394,2)</f>
        <v>0</v>
      </c>
    </row>
    <row r="395" spans="1:7" x14ac:dyDescent="0.3">
      <c r="A395" s="44" t="s">
        <v>2010</v>
      </c>
      <c r="B395" s="34" t="s">
        <v>8</v>
      </c>
      <c r="C395" s="34" t="s">
        <v>94</v>
      </c>
      <c r="D395" s="38" t="s">
        <v>2010</v>
      </c>
      <c r="E395" s="45">
        <v>0</v>
      </c>
      <c r="F395" s="45">
        <v>1100.75</v>
      </c>
      <c r="G395" s="36">
        <f>ROUND(E395*F395,2)</f>
        <v>0</v>
      </c>
    </row>
    <row r="396" spans="1:7" x14ac:dyDescent="0.3">
      <c r="A396" s="44" t="s">
        <v>2011</v>
      </c>
      <c r="B396" s="34" t="s">
        <v>8</v>
      </c>
      <c r="C396" s="34" t="s">
        <v>94</v>
      </c>
      <c r="D396" s="38" t="s">
        <v>2011</v>
      </c>
      <c r="E396" s="45">
        <v>0</v>
      </c>
      <c r="F396" s="45">
        <v>1116.5</v>
      </c>
      <c r="G396" s="36">
        <f>ROUND(E396*F396,2)</f>
        <v>0</v>
      </c>
    </row>
    <row r="397" spans="1:7" x14ac:dyDescent="0.3">
      <c r="A397" s="44" t="s">
        <v>2012</v>
      </c>
      <c r="B397" s="34" t="s">
        <v>8</v>
      </c>
      <c r="C397" s="34" t="s">
        <v>94</v>
      </c>
      <c r="D397" s="38" t="s">
        <v>2012</v>
      </c>
      <c r="E397" s="45">
        <v>0</v>
      </c>
      <c r="F397" s="45">
        <v>1410.5</v>
      </c>
      <c r="G397" s="36">
        <f>ROUND(E397*F397,2)</f>
        <v>0</v>
      </c>
    </row>
    <row r="398" spans="1:7" x14ac:dyDescent="0.3">
      <c r="A398" s="44" t="s">
        <v>2013</v>
      </c>
      <c r="B398" s="34" t="s">
        <v>8</v>
      </c>
      <c r="C398" s="34" t="s">
        <v>94</v>
      </c>
      <c r="D398" s="38" t="s">
        <v>2013</v>
      </c>
      <c r="E398" s="45">
        <v>0</v>
      </c>
      <c r="F398" s="45">
        <v>1226.75</v>
      </c>
      <c r="G398" s="36">
        <f>ROUND(E398*F398,2)</f>
        <v>0</v>
      </c>
    </row>
    <row r="399" spans="1:7" x14ac:dyDescent="0.3">
      <c r="A399" s="44" t="s">
        <v>2014</v>
      </c>
      <c r="B399" s="34" t="s">
        <v>8</v>
      </c>
      <c r="C399" s="34" t="s">
        <v>94</v>
      </c>
      <c r="D399" s="38" t="s">
        <v>2014</v>
      </c>
      <c r="E399" s="45">
        <v>0</v>
      </c>
      <c r="F399" s="45">
        <v>1265.25</v>
      </c>
      <c r="G399" s="36">
        <f>ROUND(E399*F399,2)</f>
        <v>0</v>
      </c>
    </row>
    <row r="400" spans="1:7" x14ac:dyDescent="0.3">
      <c r="A400" s="44" t="s">
        <v>2015</v>
      </c>
      <c r="B400" s="34" t="s">
        <v>8</v>
      </c>
      <c r="C400" s="34" t="s">
        <v>94</v>
      </c>
      <c r="D400" s="38" t="s">
        <v>2015</v>
      </c>
      <c r="E400" s="45">
        <v>0</v>
      </c>
      <c r="F400" s="45">
        <v>1279.25</v>
      </c>
      <c r="G400" s="36">
        <f>ROUND(E400*F400,2)</f>
        <v>0</v>
      </c>
    </row>
    <row r="401" spans="1:7" x14ac:dyDescent="0.3">
      <c r="A401" s="44" t="s">
        <v>2016</v>
      </c>
      <c r="B401" s="34" t="s">
        <v>8</v>
      </c>
      <c r="C401" s="34" t="s">
        <v>94</v>
      </c>
      <c r="D401" s="38" t="s">
        <v>2016</v>
      </c>
      <c r="E401" s="45">
        <v>0</v>
      </c>
      <c r="F401" s="45">
        <v>2278.5</v>
      </c>
      <c r="G401" s="36">
        <f>ROUND(E401*F401,2)</f>
        <v>0</v>
      </c>
    </row>
    <row r="402" spans="1:7" x14ac:dyDescent="0.3">
      <c r="A402" s="44" t="s">
        <v>2017</v>
      </c>
      <c r="B402" s="34" t="s">
        <v>8</v>
      </c>
      <c r="C402" s="34" t="s">
        <v>94</v>
      </c>
      <c r="D402" s="38" t="s">
        <v>2017</v>
      </c>
      <c r="E402" s="45">
        <v>0</v>
      </c>
      <c r="F402" s="45">
        <v>3886.75</v>
      </c>
      <c r="G402" s="36">
        <f>ROUND(E402*F402,2)</f>
        <v>0</v>
      </c>
    </row>
    <row r="403" spans="1:7" x14ac:dyDescent="0.3">
      <c r="A403" s="44" t="s">
        <v>2018</v>
      </c>
      <c r="B403" s="34" t="s">
        <v>8</v>
      </c>
      <c r="C403" s="34" t="s">
        <v>94</v>
      </c>
      <c r="D403" s="38" t="s">
        <v>2018</v>
      </c>
      <c r="E403" s="45">
        <v>0</v>
      </c>
      <c r="F403" s="45">
        <v>1790.25</v>
      </c>
      <c r="G403" s="36">
        <f>ROUND(E403*F403,2)</f>
        <v>0</v>
      </c>
    </row>
    <row r="404" spans="1:7" x14ac:dyDescent="0.3">
      <c r="A404" s="44" t="s">
        <v>2019</v>
      </c>
      <c r="B404" s="34" t="s">
        <v>8</v>
      </c>
      <c r="C404" s="34" t="s">
        <v>94</v>
      </c>
      <c r="D404" s="38" t="s">
        <v>2019</v>
      </c>
      <c r="E404" s="45">
        <v>0</v>
      </c>
      <c r="F404" s="45">
        <v>1433.25</v>
      </c>
      <c r="G404" s="36">
        <f>ROUND(E404*F404,2)</f>
        <v>0</v>
      </c>
    </row>
    <row r="405" spans="1:7" x14ac:dyDescent="0.3">
      <c r="A405" s="44" t="s">
        <v>2020</v>
      </c>
      <c r="B405" s="34" t="s">
        <v>8</v>
      </c>
      <c r="C405" s="34" t="s">
        <v>94</v>
      </c>
      <c r="D405" s="38" t="s">
        <v>2020</v>
      </c>
      <c r="E405" s="45">
        <v>0</v>
      </c>
      <c r="F405" s="45">
        <v>1393</v>
      </c>
      <c r="G405" s="36">
        <f>ROUND(E405*F405,2)</f>
        <v>0</v>
      </c>
    </row>
    <row r="406" spans="1:7" x14ac:dyDescent="0.3">
      <c r="A406" s="37"/>
      <c r="B406" s="37"/>
      <c r="C406" s="37"/>
      <c r="D406" s="53" t="s">
        <v>2021</v>
      </c>
      <c r="E406" s="48">
        <v>1</v>
      </c>
      <c r="F406" s="45">
        <v>0</v>
      </c>
      <c r="G406" s="46">
        <f>ROUND(E406*F406,2)</f>
        <v>0</v>
      </c>
    </row>
    <row r="407" spans="1:7" ht="1.05" customHeight="1" x14ac:dyDescent="0.3">
      <c r="A407" s="47"/>
      <c r="B407" s="47"/>
      <c r="C407" s="47"/>
      <c r="D407" s="54"/>
      <c r="E407" s="47"/>
      <c r="F407" s="47"/>
      <c r="G407" s="47"/>
    </row>
    <row r="408" spans="1:7" x14ac:dyDescent="0.3">
      <c r="A408" s="39" t="s">
        <v>2022</v>
      </c>
      <c r="B408" s="39" t="s">
        <v>13</v>
      </c>
      <c r="C408" s="39" t="s">
        <v>9</v>
      </c>
      <c r="D408" s="51" t="s">
        <v>2023</v>
      </c>
      <c r="E408" s="40">
        <f>E413</f>
        <v>1</v>
      </c>
      <c r="F408" s="41">
        <f>F413</f>
        <v>0</v>
      </c>
      <c r="G408" s="41">
        <f>G413</f>
        <v>0</v>
      </c>
    </row>
    <row r="409" spans="1:7" x14ac:dyDescent="0.3">
      <c r="A409" s="44" t="s">
        <v>2024</v>
      </c>
      <c r="B409" s="34" t="s">
        <v>8</v>
      </c>
      <c r="C409" s="34" t="s">
        <v>18</v>
      </c>
      <c r="D409" s="38" t="s">
        <v>2025</v>
      </c>
      <c r="E409" s="45">
        <v>0</v>
      </c>
      <c r="F409" s="45">
        <v>0</v>
      </c>
      <c r="G409" s="36">
        <f>ROUND(E409*F409,2)</f>
        <v>0</v>
      </c>
    </row>
    <row r="410" spans="1:7" ht="61.2" x14ac:dyDescent="0.3">
      <c r="A410" s="37"/>
      <c r="B410" s="37"/>
      <c r="C410" s="37"/>
      <c r="D410" s="38" t="s">
        <v>2026</v>
      </c>
      <c r="E410" s="37"/>
      <c r="F410" s="37"/>
      <c r="G410" s="37"/>
    </row>
    <row r="411" spans="1:7" x14ac:dyDescent="0.3">
      <c r="A411" s="44" t="s">
        <v>2027</v>
      </c>
      <c r="B411" s="34" t="s">
        <v>8</v>
      </c>
      <c r="C411" s="34" t="s">
        <v>18</v>
      </c>
      <c r="D411" s="38" t="s">
        <v>2028</v>
      </c>
      <c r="E411" s="45">
        <v>0</v>
      </c>
      <c r="F411" s="45">
        <v>0</v>
      </c>
      <c r="G411" s="36">
        <f>ROUND(E411*F411,2)</f>
        <v>0</v>
      </c>
    </row>
    <row r="412" spans="1:7" ht="61.2" x14ac:dyDescent="0.3">
      <c r="A412" s="37"/>
      <c r="B412" s="37"/>
      <c r="C412" s="37"/>
      <c r="D412" s="38" t="s">
        <v>2026</v>
      </c>
      <c r="E412" s="37"/>
      <c r="F412" s="37"/>
      <c r="G412" s="37"/>
    </row>
    <row r="413" spans="1:7" x14ac:dyDescent="0.3">
      <c r="A413" s="37"/>
      <c r="B413" s="37"/>
      <c r="C413" s="37"/>
      <c r="D413" s="53" t="s">
        <v>2029</v>
      </c>
      <c r="E413" s="48">
        <v>1</v>
      </c>
      <c r="F413" s="45">
        <v>0</v>
      </c>
      <c r="G413" s="46">
        <f>ROUND(E413*F413,2)</f>
        <v>0</v>
      </c>
    </row>
    <row r="414" spans="1:7" ht="1.05" customHeight="1" x14ac:dyDescent="0.3">
      <c r="A414" s="47"/>
      <c r="B414" s="47"/>
      <c r="C414" s="47"/>
      <c r="D414" s="54"/>
      <c r="E414" s="47"/>
      <c r="F414" s="47"/>
      <c r="G414" s="47"/>
    </row>
    <row r="415" spans="1:7" x14ac:dyDescent="0.3">
      <c r="A415" s="39" t="s">
        <v>2030</v>
      </c>
      <c r="B415" s="39" t="s">
        <v>13</v>
      </c>
      <c r="C415" s="39" t="s">
        <v>9</v>
      </c>
      <c r="D415" s="51" t="s">
        <v>2031</v>
      </c>
      <c r="E415" s="40">
        <f>E432</f>
        <v>1</v>
      </c>
      <c r="F415" s="41">
        <f>F432</f>
        <v>0</v>
      </c>
      <c r="G415" s="41">
        <f>G432</f>
        <v>0</v>
      </c>
    </row>
    <row r="416" spans="1:7" x14ac:dyDescent="0.3">
      <c r="A416" s="44" t="s">
        <v>2032</v>
      </c>
      <c r="B416" s="34" t="s">
        <v>8</v>
      </c>
      <c r="C416" s="34" t="s">
        <v>18</v>
      </c>
      <c r="D416" s="38" t="s">
        <v>2033</v>
      </c>
      <c r="E416" s="45">
        <v>0</v>
      </c>
      <c r="F416" s="45">
        <v>117.5</v>
      </c>
      <c r="G416" s="36">
        <f>ROUND(E416*F416,2)</f>
        <v>0</v>
      </c>
    </row>
    <row r="417" spans="1:7" ht="122.4" x14ac:dyDescent="0.3">
      <c r="A417" s="37"/>
      <c r="B417" s="37"/>
      <c r="C417" s="37"/>
      <c r="D417" s="38" t="s">
        <v>2034</v>
      </c>
      <c r="E417" s="37"/>
      <c r="F417" s="37"/>
      <c r="G417" s="37"/>
    </row>
    <row r="418" spans="1:7" x14ac:dyDescent="0.3">
      <c r="A418" s="44" t="s">
        <v>2035</v>
      </c>
      <c r="B418" s="34" t="s">
        <v>8</v>
      </c>
      <c r="C418" s="34" t="s">
        <v>18</v>
      </c>
      <c r="D418" s="38" t="s">
        <v>2036</v>
      </c>
      <c r="E418" s="45">
        <v>0</v>
      </c>
      <c r="F418" s="45">
        <v>124.59</v>
      </c>
      <c r="G418" s="36">
        <f>ROUND(E418*F418,2)</f>
        <v>0</v>
      </c>
    </row>
    <row r="419" spans="1:7" ht="122.4" x14ac:dyDescent="0.3">
      <c r="A419" s="37"/>
      <c r="B419" s="37"/>
      <c r="C419" s="37"/>
      <c r="D419" s="38" t="s">
        <v>2034</v>
      </c>
      <c r="E419" s="37"/>
      <c r="F419" s="37"/>
      <c r="G419" s="37"/>
    </row>
    <row r="420" spans="1:7" x14ac:dyDescent="0.3">
      <c r="A420" s="44" t="s">
        <v>2037</v>
      </c>
      <c r="B420" s="34" t="s">
        <v>8</v>
      </c>
      <c r="C420" s="34" t="s">
        <v>18</v>
      </c>
      <c r="D420" s="38" t="s">
        <v>2038</v>
      </c>
      <c r="E420" s="45">
        <v>0</v>
      </c>
      <c r="F420" s="45">
        <v>149.55000000000001</v>
      </c>
      <c r="G420" s="36">
        <f>ROUND(E420*F420,2)</f>
        <v>0</v>
      </c>
    </row>
    <row r="421" spans="1:7" ht="122.4" x14ac:dyDescent="0.3">
      <c r="A421" s="37"/>
      <c r="B421" s="37"/>
      <c r="C421" s="37"/>
      <c r="D421" s="38" t="s">
        <v>2034</v>
      </c>
      <c r="E421" s="37"/>
      <c r="F421" s="37"/>
      <c r="G421" s="37"/>
    </row>
    <row r="422" spans="1:7" x14ac:dyDescent="0.3">
      <c r="A422" s="44" t="s">
        <v>2039</v>
      </c>
      <c r="B422" s="34" t="s">
        <v>8</v>
      </c>
      <c r="C422" s="34" t="s">
        <v>18</v>
      </c>
      <c r="D422" s="38" t="s">
        <v>2040</v>
      </c>
      <c r="E422" s="45">
        <v>0</v>
      </c>
      <c r="F422" s="45">
        <v>157.78</v>
      </c>
      <c r="G422" s="36">
        <f>ROUND(E422*F422,2)</f>
        <v>0</v>
      </c>
    </row>
    <row r="423" spans="1:7" ht="122.4" x14ac:dyDescent="0.3">
      <c r="A423" s="37"/>
      <c r="B423" s="37"/>
      <c r="C423" s="37"/>
      <c r="D423" s="38" t="s">
        <v>2034</v>
      </c>
      <c r="E423" s="37"/>
      <c r="F423" s="37"/>
      <c r="G423" s="37"/>
    </row>
    <row r="424" spans="1:7" x14ac:dyDescent="0.3">
      <c r="A424" s="44" t="s">
        <v>2041</v>
      </c>
      <c r="B424" s="34" t="s">
        <v>8</v>
      </c>
      <c r="C424" s="34" t="s">
        <v>18</v>
      </c>
      <c r="D424" s="38" t="s">
        <v>2042</v>
      </c>
      <c r="E424" s="45">
        <v>0</v>
      </c>
      <c r="F424" s="45">
        <v>190.75</v>
      </c>
      <c r="G424" s="36">
        <f>ROUND(E424*F424,2)</f>
        <v>0</v>
      </c>
    </row>
    <row r="425" spans="1:7" ht="122.4" x14ac:dyDescent="0.3">
      <c r="A425" s="37"/>
      <c r="B425" s="37"/>
      <c r="C425" s="37"/>
      <c r="D425" s="38" t="s">
        <v>2034</v>
      </c>
      <c r="E425" s="37"/>
      <c r="F425" s="37"/>
      <c r="G425" s="37"/>
    </row>
    <row r="426" spans="1:7" x14ac:dyDescent="0.3">
      <c r="A426" s="44" t="s">
        <v>2043</v>
      </c>
      <c r="B426" s="34" t="s">
        <v>8</v>
      </c>
      <c r="C426" s="34" t="s">
        <v>18</v>
      </c>
      <c r="D426" s="38" t="s">
        <v>2044</v>
      </c>
      <c r="E426" s="45">
        <v>0</v>
      </c>
      <c r="F426" s="45">
        <v>262.52999999999997</v>
      </c>
      <c r="G426" s="36">
        <f>ROUND(E426*F426,2)</f>
        <v>0</v>
      </c>
    </row>
    <row r="427" spans="1:7" ht="122.4" x14ac:dyDescent="0.3">
      <c r="A427" s="37"/>
      <c r="B427" s="37"/>
      <c r="C427" s="37"/>
      <c r="D427" s="38" t="s">
        <v>2034</v>
      </c>
      <c r="E427" s="37"/>
      <c r="F427" s="37"/>
      <c r="G427" s="37"/>
    </row>
    <row r="428" spans="1:7" x14ac:dyDescent="0.3">
      <c r="A428" s="44" t="s">
        <v>2045</v>
      </c>
      <c r="B428" s="34" t="s">
        <v>8</v>
      </c>
      <c r="C428" s="34" t="s">
        <v>18</v>
      </c>
      <c r="D428" s="38" t="s">
        <v>2046</v>
      </c>
      <c r="E428" s="45">
        <v>0</v>
      </c>
      <c r="F428" s="45">
        <v>324.93</v>
      </c>
      <c r="G428" s="36">
        <f>ROUND(E428*F428,2)</f>
        <v>0</v>
      </c>
    </row>
    <row r="429" spans="1:7" ht="122.4" x14ac:dyDescent="0.3">
      <c r="A429" s="37"/>
      <c r="B429" s="37"/>
      <c r="C429" s="37"/>
      <c r="D429" s="38" t="s">
        <v>2034</v>
      </c>
      <c r="E429" s="37"/>
      <c r="F429" s="37"/>
      <c r="G429" s="37"/>
    </row>
    <row r="430" spans="1:7" x14ac:dyDescent="0.3">
      <c r="A430" s="44" t="s">
        <v>2047</v>
      </c>
      <c r="B430" s="34" t="s">
        <v>8</v>
      </c>
      <c r="C430" s="34" t="s">
        <v>18</v>
      </c>
      <c r="D430" s="38" t="s">
        <v>2048</v>
      </c>
      <c r="E430" s="45">
        <v>0</v>
      </c>
      <c r="F430" s="45">
        <v>0</v>
      </c>
      <c r="G430" s="36">
        <f>ROUND(E430*F430,2)</f>
        <v>0</v>
      </c>
    </row>
    <row r="431" spans="1:7" ht="122.4" x14ac:dyDescent="0.3">
      <c r="A431" s="37"/>
      <c r="B431" s="37"/>
      <c r="C431" s="37"/>
      <c r="D431" s="38" t="s">
        <v>2034</v>
      </c>
      <c r="E431" s="37"/>
      <c r="F431" s="37"/>
      <c r="G431" s="37"/>
    </row>
    <row r="432" spans="1:7" x14ac:dyDescent="0.3">
      <c r="A432" s="37"/>
      <c r="B432" s="37"/>
      <c r="C432" s="37"/>
      <c r="D432" s="53" t="s">
        <v>2049</v>
      </c>
      <c r="E432" s="48">
        <v>1</v>
      </c>
      <c r="F432" s="45">
        <v>0</v>
      </c>
      <c r="G432" s="46">
        <f>ROUND(E432*F432,2)</f>
        <v>0</v>
      </c>
    </row>
    <row r="433" spans="1:7" ht="1.05" customHeight="1" x14ac:dyDescent="0.3">
      <c r="A433" s="47"/>
      <c r="B433" s="47"/>
      <c r="C433" s="47"/>
      <c r="D433" s="54"/>
      <c r="E433" s="47"/>
      <c r="F433" s="47"/>
      <c r="G433" s="47"/>
    </row>
    <row r="434" spans="1:7" x14ac:dyDescent="0.3">
      <c r="A434" s="39" t="s">
        <v>2050</v>
      </c>
      <c r="B434" s="39" t="s">
        <v>13</v>
      </c>
      <c r="C434" s="39" t="s">
        <v>9</v>
      </c>
      <c r="D434" s="51" t="s">
        <v>2051</v>
      </c>
      <c r="E434" s="40">
        <f>E445</f>
        <v>1</v>
      </c>
      <c r="F434" s="41">
        <f>F445</f>
        <v>0</v>
      </c>
      <c r="G434" s="41">
        <f>G445</f>
        <v>0</v>
      </c>
    </row>
    <row r="435" spans="1:7" x14ac:dyDescent="0.3">
      <c r="A435" s="44" t="s">
        <v>2052</v>
      </c>
      <c r="B435" s="34" t="s">
        <v>8</v>
      </c>
      <c r="C435" s="34" t="s">
        <v>18</v>
      </c>
      <c r="D435" s="38" t="s">
        <v>2053</v>
      </c>
      <c r="E435" s="45">
        <v>0</v>
      </c>
      <c r="F435" s="45">
        <v>181.32</v>
      </c>
      <c r="G435" s="36">
        <f>ROUND(E435*F435,2)</f>
        <v>0</v>
      </c>
    </row>
    <row r="436" spans="1:7" ht="122.4" x14ac:dyDescent="0.3">
      <c r="A436" s="37"/>
      <c r="B436" s="37"/>
      <c r="C436" s="37"/>
      <c r="D436" s="38" t="s">
        <v>2054</v>
      </c>
      <c r="E436" s="37"/>
      <c r="F436" s="37"/>
      <c r="G436" s="37"/>
    </row>
    <row r="437" spans="1:7" x14ac:dyDescent="0.3">
      <c r="A437" s="44" t="s">
        <v>2055</v>
      </c>
      <c r="B437" s="34" t="s">
        <v>8</v>
      </c>
      <c r="C437" s="34" t="s">
        <v>18</v>
      </c>
      <c r="D437" s="38" t="s">
        <v>2056</v>
      </c>
      <c r="E437" s="45">
        <v>0</v>
      </c>
      <c r="F437" s="45">
        <v>215.44</v>
      </c>
      <c r="G437" s="36">
        <f>ROUND(E437*F437,2)</f>
        <v>0</v>
      </c>
    </row>
    <row r="438" spans="1:7" ht="122.4" x14ac:dyDescent="0.3">
      <c r="A438" s="37"/>
      <c r="B438" s="37"/>
      <c r="C438" s="37"/>
      <c r="D438" s="38" t="s">
        <v>2054</v>
      </c>
      <c r="E438" s="37"/>
      <c r="F438" s="37"/>
      <c r="G438" s="37"/>
    </row>
    <row r="439" spans="1:7" x14ac:dyDescent="0.3">
      <c r="A439" s="44" t="s">
        <v>2057</v>
      </c>
      <c r="B439" s="34" t="s">
        <v>8</v>
      </c>
      <c r="C439" s="34" t="s">
        <v>18</v>
      </c>
      <c r="D439" s="38" t="s">
        <v>2058</v>
      </c>
      <c r="E439" s="45">
        <v>0</v>
      </c>
      <c r="F439" s="45">
        <v>258.98</v>
      </c>
      <c r="G439" s="36">
        <f>ROUND(E439*F439,2)</f>
        <v>0</v>
      </c>
    </row>
    <row r="440" spans="1:7" ht="122.4" x14ac:dyDescent="0.3">
      <c r="A440" s="37"/>
      <c r="B440" s="37"/>
      <c r="C440" s="37"/>
      <c r="D440" s="38" t="s">
        <v>2054</v>
      </c>
      <c r="E440" s="37"/>
      <c r="F440" s="37"/>
      <c r="G440" s="37"/>
    </row>
    <row r="441" spans="1:7" x14ac:dyDescent="0.3">
      <c r="A441" s="44" t="s">
        <v>2059</v>
      </c>
      <c r="B441" s="34" t="s">
        <v>8</v>
      </c>
      <c r="C441" s="34" t="s">
        <v>18</v>
      </c>
      <c r="D441" s="38" t="s">
        <v>2060</v>
      </c>
      <c r="E441" s="45">
        <v>0</v>
      </c>
      <c r="F441" s="45">
        <v>322.58999999999997</v>
      </c>
      <c r="G441" s="36">
        <f>ROUND(E441*F441,2)</f>
        <v>0</v>
      </c>
    </row>
    <row r="442" spans="1:7" ht="122.4" x14ac:dyDescent="0.3">
      <c r="A442" s="37"/>
      <c r="B442" s="37"/>
      <c r="C442" s="37"/>
      <c r="D442" s="38" t="s">
        <v>2054</v>
      </c>
      <c r="E442" s="37"/>
      <c r="F442" s="37"/>
      <c r="G442" s="37"/>
    </row>
    <row r="443" spans="1:7" x14ac:dyDescent="0.3">
      <c r="A443" s="44" t="s">
        <v>2061</v>
      </c>
      <c r="B443" s="34" t="s">
        <v>8</v>
      </c>
      <c r="C443" s="34" t="s">
        <v>18</v>
      </c>
      <c r="D443" s="38" t="s">
        <v>2062</v>
      </c>
      <c r="E443" s="45">
        <v>0</v>
      </c>
      <c r="F443" s="45">
        <v>387.33</v>
      </c>
      <c r="G443" s="36">
        <f>ROUND(E443*F443,2)</f>
        <v>0</v>
      </c>
    </row>
    <row r="444" spans="1:7" ht="122.4" x14ac:dyDescent="0.3">
      <c r="A444" s="37"/>
      <c r="B444" s="37"/>
      <c r="C444" s="37"/>
      <c r="D444" s="38" t="s">
        <v>2054</v>
      </c>
      <c r="E444" s="37"/>
      <c r="F444" s="37"/>
      <c r="G444" s="37"/>
    </row>
    <row r="445" spans="1:7" x14ac:dyDescent="0.3">
      <c r="A445" s="37"/>
      <c r="B445" s="37"/>
      <c r="C445" s="37"/>
      <c r="D445" s="53" t="s">
        <v>2063</v>
      </c>
      <c r="E445" s="48">
        <v>1</v>
      </c>
      <c r="F445" s="45">
        <v>0</v>
      </c>
      <c r="G445" s="46">
        <f>ROUND(E445*F445,2)</f>
        <v>0</v>
      </c>
    </row>
    <row r="446" spans="1:7" ht="1.05" customHeight="1" x14ac:dyDescent="0.3">
      <c r="A446" s="47"/>
      <c r="B446" s="47"/>
      <c r="C446" s="47"/>
      <c r="D446" s="54"/>
      <c r="E446" s="47"/>
      <c r="F446" s="47"/>
      <c r="G446" s="47"/>
    </row>
    <row r="447" spans="1:7" x14ac:dyDescent="0.3">
      <c r="A447" s="39" t="s">
        <v>2064</v>
      </c>
      <c r="B447" s="39" t="s">
        <v>13</v>
      </c>
      <c r="C447" s="39" t="s">
        <v>9</v>
      </c>
      <c r="D447" s="51" t="s">
        <v>2065</v>
      </c>
      <c r="E447" s="40">
        <f>E472</f>
        <v>1</v>
      </c>
      <c r="F447" s="41">
        <f>F472</f>
        <v>0</v>
      </c>
      <c r="G447" s="41">
        <f>G472</f>
        <v>0</v>
      </c>
    </row>
    <row r="448" spans="1:7" x14ac:dyDescent="0.3">
      <c r="A448" s="44" t="s">
        <v>2066</v>
      </c>
      <c r="B448" s="34" t="s">
        <v>8</v>
      </c>
      <c r="C448" s="34" t="s">
        <v>94</v>
      </c>
      <c r="D448" s="38" t="s">
        <v>2067</v>
      </c>
      <c r="E448" s="45">
        <v>0</v>
      </c>
      <c r="F448" s="45">
        <v>128.35</v>
      </c>
      <c r="G448" s="36">
        <f>ROUND(E448*F448,2)</f>
        <v>0</v>
      </c>
    </row>
    <row r="449" spans="1:7" x14ac:dyDescent="0.3">
      <c r="A449" s="37"/>
      <c r="B449" s="37"/>
      <c r="C449" s="37"/>
      <c r="D449" s="38" t="s">
        <v>2068</v>
      </c>
      <c r="E449" s="37"/>
      <c r="F449" s="37"/>
      <c r="G449" s="37"/>
    </row>
    <row r="450" spans="1:7" x14ac:dyDescent="0.3">
      <c r="A450" s="44" t="s">
        <v>2069</v>
      </c>
      <c r="B450" s="34" t="s">
        <v>8</v>
      </c>
      <c r="C450" s="34" t="s">
        <v>94</v>
      </c>
      <c r="D450" s="38" t="s">
        <v>2070</v>
      </c>
      <c r="E450" s="45">
        <v>0</v>
      </c>
      <c r="F450" s="45">
        <v>153.04</v>
      </c>
      <c r="G450" s="36">
        <f>ROUND(E450*F450,2)</f>
        <v>0</v>
      </c>
    </row>
    <row r="451" spans="1:7" x14ac:dyDescent="0.3">
      <c r="A451" s="37"/>
      <c r="B451" s="37"/>
      <c r="C451" s="37"/>
      <c r="D451" s="38" t="s">
        <v>2068</v>
      </c>
      <c r="E451" s="37"/>
      <c r="F451" s="37"/>
      <c r="G451" s="37"/>
    </row>
    <row r="452" spans="1:7" x14ac:dyDescent="0.3">
      <c r="A452" s="44" t="s">
        <v>2071</v>
      </c>
      <c r="B452" s="34" t="s">
        <v>8</v>
      </c>
      <c r="C452" s="34" t="s">
        <v>94</v>
      </c>
      <c r="D452" s="38" t="s">
        <v>2072</v>
      </c>
      <c r="E452" s="45">
        <v>0</v>
      </c>
      <c r="F452" s="45">
        <v>200.12</v>
      </c>
      <c r="G452" s="36">
        <f>ROUND(E452*F452,2)</f>
        <v>0</v>
      </c>
    </row>
    <row r="453" spans="1:7" x14ac:dyDescent="0.3">
      <c r="A453" s="37"/>
      <c r="B453" s="37"/>
      <c r="C453" s="37"/>
      <c r="D453" s="38" t="s">
        <v>2068</v>
      </c>
      <c r="E453" s="37"/>
      <c r="F453" s="37"/>
      <c r="G453" s="37"/>
    </row>
    <row r="454" spans="1:7" x14ac:dyDescent="0.3">
      <c r="A454" s="44" t="s">
        <v>2073</v>
      </c>
      <c r="B454" s="34" t="s">
        <v>8</v>
      </c>
      <c r="C454" s="34" t="s">
        <v>94</v>
      </c>
      <c r="D454" s="38" t="s">
        <v>2074</v>
      </c>
      <c r="E454" s="45">
        <v>0</v>
      </c>
      <c r="F454" s="45">
        <v>249.61</v>
      </c>
      <c r="G454" s="36">
        <f>ROUND(E454*F454,2)</f>
        <v>0</v>
      </c>
    </row>
    <row r="455" spans="1:7" x14ac:dyDescent="0.3">
      <c r="A455" s="37"/>
      <c r="B455" s="37"/>
      <c r="C455" s="37"/>
      <c r="D455" s="38" t="s">
        <v>2068</v>
      </c>
      <c r="E455" s="37"/>
      <c r="F455" s="37"/>
      <c r="G455" s="37"/>
    </row>
    <row r="456" spans="1:7" x14ac:dyDescent="0.3">
      <c r="A456" s="44" t="s">
        <v>2075</v>
      </c>
      <c r="B456" s="34" t="s">
        <v>8</v>
      </c>
      <c r="C456" s="34" t="s">
        <v>94</v>
      </c>
      <c r="D456" s="38" t="s">
        <v>2076</v>
      </c>
      <c r="E456" s="45">
        <v>0</v>
      </c>
      <c r="F456" s="45">
        <v>288.41000000000003</v>
      </c>
      <c r="G456" s="36">
        <f>ROUND(E456*F456,2)</f>
        <v>0</v>
      </c>
    </row>
    <row r="457" spans="1:7" x14ac:dyDescent="0.3">
      <c r="A457" s="37"/>
      <c r="B457" s="37"/>
      <c r="C457" s="37"/>
      <c r="D457" s="38" t="s">
        <v>2068</v>
      </c>
      <c r="E457" s="37"/>
      <c r="F457" s="37"/>
      <c r="G457" s="37"/>
    </row>
    <row r="458" spans="1:7" x14ac:dyDescent="0.3">
      <c r="A458" s="44" t="s">
        <v>2077</v>
      </c>
      <c r="B458" s="34" t="s">
        <v>8</v>
      </c>
      <c r="C458" s="34" t="s">
        <v>94</v>
      </c>
      <c r="D458" s="38" t="s">
        <v>2078</v>
      </c>
      <c r="E458" s="45">
        <v>0</v>
      </c>
      <c r="F458" s="45">
        <v>966.5</v>
      </c>
      <c r="G458" s="36">
        <f>ROUND(E458*F458,2)</f>
        <v>0</v>
      </c>
    </row>
    <row r="459" spans="1:7" x14ac:dyDescent="0.3">
      <c r="A459" s="37"/>
      <c r="B459" s="37"/>
      <c r="C459" s="37"/>
      <c r="D459" s="38" t="s">
        <v>2068</v>
      </c>
      <c r="E459" s="37"/>
      <c r="F459" s="37"/>
      <c r="G459" s="37"/>
    </row>
    <row r="460" spans="1:7" x14ac:dyDescent="0.3">
      <c r="A460" s="44" t="s">
        <v>2079</v>
      </c>
      <c r="B460" s="34" t="s">
        <v>8</v>
      </c>
      <c r="C460" s="34" t="s">
        <v>94</v>
      </c>
      <c r="D460" s="38" t="s">
        <v>2080</v>
      </c>
      <c r="E460" s="45">
        <v>0</v>
      </c>
      <c r="F460" s="45">
        <v>1293.78</v>
      </c>
      <c r="G460" s="36">
        <f>ROUND(E460*F460,2)</f>
        <v>0</v>
      </c>
    </row>
    <row r="461" spans="1:7" x14ac:dyDescent="0.3">
      <c r="A461" s="37"/>
      <c r="B461" s="37"/>
      <c r="C461" s="37"/>
      <c r="D461" s="38" t="s">
        <v>2068</v>
      </c>
      <c r="E461" s="37"/>
      <c r="F461" s="37"/>
      <c r="G461" s="37"/>
    </row>
    <row r="462" spans="1:7" x14ac:dyDescent="0.3">
      <c r="A462" s="44" t="s">
        <v>2081</v>
      </c>
      <c r="B462" s="34" t="s">
        <v>8</v>
      </c>
      <c r="C462" s="34" t="s">
        <v>94</v>
      </c>
      <c r="D462" s="38" t="s">
        <v>2082</v>
      </c>
      <c r="E462" s="45">
        <v>0</v>
      </c>
      <c r="F462" s="45">
        <v>1553.25</v>
      </c>
      <c r="G462" s="36">
        <f>ROUND(E462*F462,2)</f>
        <v>0</v>
      </c>
    </row>
    <row r="463" spans="1:7" x14ac:dyDescent="0.3">
      <c r="A463" s="37"/>
      <c r="B463" s="37"/>
      <c r="C463" s="37"/>
      <c r="D463" s="38" t="s">
        <v>2068</v>
      </c>
      <c r="E463" s="37"/>
      <c r="F463" s="37"/>
      <c r="G463" s="37"/>
    </row>
    <row r="464" spans="1:7" x14ac:dyDescent="0.3">
      <c r="A464" s="44" t="s">
        <v>2083</v>
      </c>
      <c r="B464" s="34" t="s">
        <v>8</v>
      </c>
      <c r="C464" s="34" t="s">
        <v>94</v>
      </c>
      <c r="D464" s="38" t="s">
        <v>2084</v>
      </c>
      <c r="E464" s="45">
        <v>0</v>
      </c>
      <c r="F464" s="45">
        <v>257.83999999999997</v>
      </c>
      <c r="G464" s="36">
        <f>ROUND(E464*F464,2)</f>
        <v>0</v>
      </c>
    </row>
    <row r="465" spans="1:7" x14ac:dyDescent="0.3">
      <c r="A465" s="44" t="s">
        <v>2085</v>
      </c>
      <c r="B465" s="34" t="s">
        <v>8</v>
      </c>
      <c r="C465" s="34" t="s">
        <v>94</v>
      </c>
      <c r="D465" s="38" t="s">
        <v>2086</v>
      </c>
      <c r="E465" s="45">
        <v>0</v>
      </c>
      <c r="F465" s="45">
        <v>237.62</v>
      </c>
      <c r="G465" s="36">
        <f>ROUND(E465*F465,2)</f>
        <v>0</v>
      </c>
    </row>
    <row r="466" spans="1:7" x14ac:dyDescent="0.3">
      <c r="A466" s="44" t="s">
        <v>2087</v>
      </c>
      <c r="B466" s="34" t="s">
        <v>8</v>
      </c>
      <c r="C466" s="34" t="s">
        <v>94</v>
      </c>
      <c r="D466" s="38" t="s">
        <v>2088</v>
      </c>
      <c r="E466" s="45">
        <v>0</v>
      </c>
      <c r="F466" s="45">
        <v>290.81</v>
      </c>
      <c r="G466" s="36">
        <f>ROUND(E466*F466,2)</f>
        <v>0</v>
      </c>
    </row>
    <row r="467" spans="1:7" x14ac:dyDescent="0.3">
      <c r="A467" s="44" t="s">
        <v>2089</v>
      </c>
      <c r="B467" s="34" t="s">
        <v>8</v>
      </c>
      <c r="C467" s="34" t="s">
        <v>94</v>
      </c>
      <c r="D467" s="38" t="s">
        <v>2090</v>
      </c>
      <c r="E467" s="45">
        <v>0</v>
      </c>
      <c r="F467" s="45">
        <v>290.81</v>
      </c>
      <c r="G467" s="36">
        <f>ROUND(E467*F467,2)</f>
        <v>0</v>
      </c>
    </row>
    <row r="468" spans="1:7" x14ac:dyDescent="0.3">
      <c r="A468" s="44" t="s">
        <v>2091</v>
      </c>
      <c r="B468" s="34" t="s">
        <v>8</v>
      </c>
      <c r="C468" s="34" t="s">
        <v>94</v>
      </c>
      <c r="D468" s="38" t="s">
        <v>2092</v>
      </c>
      <c r="E468" s="45">
        <v>0</v>
      </c>
      <c r="F468" s="45">
        <v>313.16000000000003</v>
      </c>
      <c r="G468" s="36">
        <f>ROUND(E468*F468,2)</f>
        <v>0</v>
      </c>
    </row>
    <row r="469" spans="1:7" x14ac:dyDescent="0.3">
      <c r="A469" s="44" t="s">
        <v>2093</v>
      </c>
      <c r="B469" s="34" t="s">
        <v>8</v>
      </c>
      <c r="C469" s="34" t="s">
        <v>94</v>
      </c>
      <c r="D469" s="38" t="s">
        <v>2094</v>
      </c>
      <c r="E469" s="45">
        <v>0</v>
      </c>
      <c r="F469" s="45">
        <v>1253.72</v>
      </c>
      <c r="G469" s="36">
        <f>ROUND(E469*F469,2)</f>
        <v>0</v>
      </c>
    </row>
    <row r="470" spans="1:7" x14ac:dyDescent="0.3">
      <c r="A470" s="44" t="s">
        <v>2095</v>
      </c>
      <c r="B470" s="34" t="s">
        <v>8</v>
      </c>
      <c r="C470" s="34" t="s">
        <v>94</v>
      </c>
      <c r="D470" s="38" t="s">
        <v>2096</v>
      </c>
      <c r="E470" s="45">
        <v>0</v>
      </c>
      <c r="F470" s="45">
        <v>1160.52</v>
      </c>
      <c r="G470" s="36">
        <f>ROUND(E470*F470,2)</f>
        <v>0</v>
      </c>
    </row>
    <row r="471" spans="1:7" x14ac:dyDescent="0.3">
      <c r="A471" s="44" t="s">
        <v>2097</v>
      </c>
      <c r="B471" s="34" t="s">
        <v>8</v>
      </c>
      <c r="C471" s="34" t="s">
        <v>94</v>
      </c>
      <c r="D471" s="38" t="s">
        <v>2098</v>
      </c>
      <c r="E471" s="45">
        <v>0</v>
      </c>
      <c r="F471" s="45">
        <v>1346.15</v>
      </c>
      <c r="G471" s="36">
        <f>ROUND(E471*F471,2)</f>
        <v>0</v>
      </c>
    </row>
    <row r="472" spans="1:7" x14ac:dyDescent="0.3">
      <c r="A472" s="37"/>
      <c r="B472" s="37"/>
      <c r="C472" s="37"/>
      <c r="D472" s="53" t="s">
        <v>2099</v>
      </c>
      <c r="E472" s="48">
        <v>1</v>
      </c>
      <c r="F472" s="45">
        <v>0</v>
      </c>
      <c r="G472" s="46">
        <f>ROUND(E472*F472,2)</f>
        <v>0</v>
      </c>
    </row>
    <row r="473" spans="1:7" ht="1.05" customHeight="1" x14ac:dyDescent="0.3">
      <c r="A473" s="47"/>
      <c r="B473" s="47"/>
      <c r="C473" s="47"/>
      <c r="D473" s="54"/>
      <c r="E473" s="47"/>
      <c r="F473" s="47"/>
      <c r="G473" s="47"/>
    </row>
    <row r="474" spans="1:7" x14ac:dyDescent="0.3">
      <c r="A474" s="37"/>
      <c r="B474" s="37"/>
      <c r="C474" s="37"/>
      <c r="D474" s="53" t="s">
        <v>2100</v>
      </c>
      <c r="E474" s="49">
        <v>0</v>
      </c>
      <c r="F474" s="46">
        <f>G19+G27+G34+G49+G72+G87+G212+G247+G268+G408+G415+G434+G447</f>
        <v>0</v>
      </c>
      <c r="G474" s="46">
        <f>ROUND(E474*F474,2)</f>
        <v>0</v>
      </c>
    </row>
    <row r="475" spans="1:7" ht="1.05" customHeight="1" x14ac:dyDescent="0.3">
      <c r="A475" s="47"/>
      <c r="B475" s="47"/>
      <c r="C475" s="47"/>
      <c r="D475" s="54"/>
      <c r="E475" s="47"/>
      <c r="F475" s="47"/>
      <c r="G475" s="47"/>
    </row>
  </sheetData>
  <mergeCells count="3">
    <mergeCell ref="A1:G1"/>
    <mergeCell ref="A3:G7"/>
    <mergeCell ref="A9:G10"/>
  </mergeCells>
  <dataValidations count="1">
    <dataValidation type="list" allowBlank="1" showInputMessage="1" showErrorMessage="1" sqref="B15:B475" xr:uid="{C6CB1403-14D8-4DCE-A468-465A6FF2046E}">
      <formula1>"Capítulo,Partida,Mano de obra,Maquinaria,Material,Otros,Tarea,"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45ED8-0CC0-45C9-8C3D-1996E40AE44F}">
  <sheetPr>
    <tabColor theme="0" tint="-0.249977111117893"/>
  </sheetPr>
  <dimension ref="A1:G36"/>
  <sheetViews>
    <sheetView workbookViewId="0">
      <pane xSplit="4" ySplit="14" topLeftCell="E15" activePane="bottomRight" state="frozen"/>
      <selection pane="topRight" activeCell="E1" sqref="E1"/>
      <selection pane="bottomLeft" activeCell="A4" sqref="A4"/>
      <selection pane="bottomRight" activeCell="A3" sqref="A3:G7"/>
    </sheetView>
  </sheetViews>
  <sheetFormatPr baseColWidth="10" defaultRowHeight="14.4" x14ac:dyDescent="0.3"/>
  <cols>
    <col min="1" max="1" width="11.6640625" style="29" bestFit="1" customWidth="1"/>
    <col min="2" max="2" width="6.109375" style="29" bestFit="1" customWidth="1"/>
    <col min="3" max="3" width="3.88671875" style="29" bestFit="1" customWidth="1"/>
    <col min="4" max="4" width="33.109375" style="29" customWidth="1"/>
    <col min="5" max="5" width="8" style="29" bestFit="1" customWidth="1"/>
    <col min="6" max="6" width="6.88671875" style="29" bestFit="1" customWidth="1"/>
    <col min="7" max="7" width="15.33203125" style="29" customWidth="1"/>
    <col min="8" max="16384" width="11.5546875" style="29"/>
  </cols>
  <sheetData>
    <row r="1" spans="1:7" x14ac:dyDescent="0.3">
      <c r="A1" s="26" t="s">
        <v>2498</v>
      </c>
      <c r="B1" s="26"/>
      <c r="C1" s="26"/>
      <c r="D1" s="26"/>
      <c r="E1" s="26"/>
      <c r="F1" s="26"/>
      <c r="G1" s="26"/>
    </row>
    <row r="3" spans="1:7" ht="14.4" customHeight="1" x14ac:dyDescent="0.3">
      <c r="A3" s="28" t="s">
        <v>2502</v>
      </c>
      <c r="B3" s="28"/>
      <c r="C3" s="28"/>
      <c r="D3" s="28"/>
      <c r="E3" s="28"/>
      <c r="F3" s="28"/>
      <c r="G3" s="28"/>
    </row>
    <row r="4" spans="1:7" ht="14.4" customHeight="1" x14ac:dyDescent="0.3">
      <c r="A4" s="28"/>
      <c r="B4" s="28"/>
      <c r="C4" s="28"/>
      <c r="D4" s="28"/>
      <c r="E4" s="28"/>
      <c r="F4" s="28"/>
      <c r="G4" s="28"/>
    </row>
    <row r="5" spans="1:7" ht="14.4" customHeight="1" x14ac:dyDescent="0.3">
      <c r="A5" s="28"/>
      <c r="B5" s="28"/>
      <c r="C5" s="28"/>
      <c r="D5" s="28"/>
      <c r="E5" s="28"/>
      <c r="F5" s="28"/>
      <c r="G5" s="28"/>
    </row>
    <row r="6" spans="1:7" ht="14.4" customHeight="1" x14ac:dyDescent="0.3">
      <c r="A6" s="28"/>
      <c r="B6" s="28"/>
      <c r="C6" s="28"/>
      <c r="D6" s="28"/>
      <c r="E6" s="28"/>
      <c r="F6" s="28"/>
      <c r="G6" s="28"/>
    </row>
    <row r="7" spans="1:7" ht="14.4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A9" s="71" t="s">
        <v>2101</v>
      </c>
      <c r="B9" s="71"/>
      <c r="C9" s="71"/>
      <c r="D9" s="71"/>
      <c r="E9" s="71"/>
      <c r="F9" s="71"/>
      <c r="G9" s="71"/>
    </row>
    <row r="10" spans="1:7" x14ac:dyDescent="0.3">
      <c r="A10" s="71"/>
      <c r="B10" s="71"/>
      <c r="C10" s="71"/>
      <c r="D10" s="71"/>
      <c r="E10" s="71"/>
      <c r="F10" s="71"/>
      <c r="G10" s="71"/>
    </row>
    <row r="12" spans="1:7" x14ac:dyDescent="0.3">
      <c r="A12" s="30"/>
      <c r="B12" s="31"/>
      <c r="C12" s="31"/>
      <c r="D12" s="31"/>
      <c r="E12" s="31"/>
      <c r="F12" s="31"/>
      <c r="G12" s="31"/>
    </row>
    <row r="13" spans="1:7" ht="18" x14ac:dyDescent="0.3">
      <c r="A13" s="32"/>
      <c r="B13" s="31"/>
      <c r="C13" s="31"/>
      <c r="D13" s="31"/>
      <c r="E13" s="31"/>
      <c r="F13" s="31"/>
      <c r="G13" s="31"/>
    </row>
    <row r="14" spans="1:7" x14ac:dyDescent="0.3">
      <c r="A14" s="33" t="s">
        <v>0</v>
      </c>
      <c r="B14" s="33" t="s">
        <v>1</v>
      </c>
      <c r="C14" s="33" t="s">
        <v>2</v>
      </c>
      <c r="D14" s="50" t="s">
        <v>3</v>
      </c>
      <c r="E14" s="33" t="s">
        <v>4</v>
      </c>
      <c r="F14" s="33" t="s">
        <v>5</v>
      </c>
      <c r="G14" s="33" t="s">
        <v>6</v>
      </c>
    </row>
    <row r="15" spans="1:7" ht="1.05" customHeight="1" x14ac:dyDescent="0.3">
      <c r="A15" s="47"/>
      <c r="B15" s="47"/>
      <c r="C15" s="47"/>
      <c r="D15" s="54"/>
      <c r="E15" s="47"/>
      <c r="F15" s="47"/>
      <c r="G15" s="47"/>
    </row>
    <row r="16" spans="1:7" ht="1.05" customHeight="1" x14ac:dyDescent="0.3">
      <c r="A16" s="47"/>
      <c r="B16" s="47"/>
      <c r="C16" s="47"/>
      <c r="D16" s="54"/>
      <c r="E16" s="47"/>
      <c r="F16" s="47"/>
      <c r="G16" s="47"/>
    </row>
    <row r="17" spans="1:7" ht="1.05" customHeight="1" x14ac:dyDescent="0.3">
      <c r="A17" s="47"/>
      <c r="B17" s="47"/>
      <c r="C17" s="47"/>
      <c r="D17" s="54"/>
      <c r="E17" s="47"/>
      <c r="F17" s="47"/>
      <c r="G17" s="47"/>
    </row>
    <row r="18" spans="1:7" x14ac:dyDescent="0.3">
      <c r="A18" s="57" t="s">
        <v>2101</v>
      </c>
      <c r="B18" s="57" t="s">
        <v>8</v>
      </c>
      <c r="C18" s="57" t="s">
        <v>9</v>
      </c>
      <c r="D18" s="58" t="s">
        <v>2101</v>
      </c>
      <c r="E18" s="59">
        <f>E35</f>
        <v>0</v>
      </c>
      <c r="F18" s="60">
        <f>F35</f>
        <v>0</v>
      </c>
      <c r="G18" s="60">
        <f>G35</f>
        <v>0</v>
      </c>
    </row>
    <row r="19" spans="1:7" ht="30.6" x14ac:dyDescent="0.3">
      <c r="A19" s="37"/>
      <c r="B19" s="37"/>
      <c r="C19" s="37"/>
      <c r="D19" s="38" t="s">
        <v>1385</v>
      </c>
      <c r="E19" s="37"/>
      <c r="F19" s="37"/>
      <c r="G19" s="37"/>
    </row>
    <row r="20" spans="1:7" x14ac:dyDescent="0.3">
      <c r="A20" s="34" t="s">
        <v>2102</v>
      </c>
      <c r="B20" s="34" t="s">
        <v>8</v>
      </c>
      <c r="C20" s="34" t="s">
        <v>94</v>
      </c>
      <c r="D20" s="38" t="s">
        <v>2103</v>
      </c>
      <c r="E20" s="48">
        <v>0</v>
      </c>
      <c r="F20" s="45">
        <v>296.05</v>
      </c>
      <c r="G20" s="36">
        <f>ROUND(E20*F20,2)</f>
        <v>0</v>
      </c>
    </row>
    <row r="21" spans="1:7" ht="183.6" x14ac:dyDescent="0.3">
      <c r="A21" s="37"/>
      <c r="B21" s="37"/>
      <c r="C21" s="37"/>
      <c r="D21" s="38" t="s">
        <v>2104</v>
      </c>
      <c r="E21" s="37"/>
      <c r="F21" s="37"/>
      <c r="G21" s="37"/>
    </row>
    <row r="22" spans="1:7" x14ac:dyDescent="0.3">
      <c r="A22" s="34" t="s">
        <v>2105</v>
      </c>
      <c r="B22" s="34" t="s">
        <v>8</v>
      </c>
      <c r="C22" s="34" t="s">
        <v>94</v>
      </c>
      <c r="D22" s="38" t="s">
        <v>2106</v>
      </c>
      <c r="E22" s="48">
        <v>0</v>
      </c>
      <c r="F22" s="45">
        <v>251.65</v>
      </c>
      <c r="G22" s="36">
        <f>ROUND(E22*F22,2)</f>
        <v>0</v>
      </c>
    </row>
    <row r="23" spans="1:7" ht="183.6" x14ac:dyDescent="0.3">
      <c r="A23" s="37"/>
      <c r="B23" s="37"/>
      <c r="C23" s="37"/>
      <c r="D23" s="38" t="s">
        <v>2107</v>
      </c>
      <c r="E23" s="37"/>
      <c r="F23" s="37"/>
      <c r="G23" s="37"/>
    </row>
    <row r="24" spans="1:7" x14ac:dyDescent="0.3">
      <c r="A24" s="34" t="s">
        <v>2108</v>
      </c>
      <c r="B24" s="34" t="s">
        <v>8</v>
      </c>
      <c r="C24" s="34" t="s">
        <v>94</v>
      </c>
      <c r="D24" s="38" t="s">
        <v>2109</v>
      </c>
      <c r="E24" s="48">
        <v>0</v>
      </c>
      <c r="F24" s="45">
        <v>20.399999999999999</v>
      </c>
      <c r="G24" s="36">
        <f>ROUND(E24*F24,2)</f>
        <v>0</v>
      </c>
    </row>
    <row r="25" spans="1:7" x14ac:dyDescent="0.3">
      <c r="A25" s="34" t="s">
        <v>2110</v>
      </c>
      <c r="B25" s="34" t="s">
        <v>8</v>
      </c>
      <c r="C25" s="34" t="s">
        <v>94</v>
      </c>
      <c r="D25" s="38" t="s">
        <v>2111</v>
      </c>
      <c r="E25" s="48">
        <v>0</v>
      </c>
      <c r="F25" s="45">
        <v>28.15</v>
      </c>
      <c r="G25" s="36">
        <f>ROUND(E25*F25,2)</f>
        <v>0</v>
      </c>
    </row>
    <row r="26" spans="1:7" x14ac:dyDescent="0.3">
      <c r="A26" s="34" t="s">
        <v>2112</v>
      </c>
      <c r="B26" s="34" t="s">
        <v>8</v>
      </c>
      <c r="C26" s="34" t="s">
        <v>94</v>
      </c>
      <c r="D26" s="38" t="s">
        <v>2113</v>
      </c>
      <c r="E26" s="48">
        <v>0</v>
      </c>
      <c r="F26" s="45">
        <v>421.45</v>
      </c>
      <c r="G26" s="36">
        <f>ROUND(E26*F26,2)</f>
        <v>0</v>
      </c>
    </row>
    <row r="27" spans="1:7" ht="183.6" x14ac:dyDescent="0.3">
      <c r="A27" s="37"/>
      <c r="B27" s="37"/>
      <c r="C27" s="37"/>
      <c r="D27" s="38" t="s">
        <v>2114</v>
      </c>
      <c r="E27" s="37"/>
      <c r="F27" s="37"/>
      <c r="G27" s="37"/>
    </row>
    <row r="28" spans="1:7" x14ac:dyDescent="0.3">
      <c r="A28" s="34" t="s">
        <v>2115</v>
      </c>
      <c r="B28" s="34" t="s">
        <v>8</v>
      </c>
      <c r="C28" s="34" t="s">
        <v>94</v>
      </c>
      <c r="D28" s="38" t="s">
        <v>2116</v>
      </c>
      <c r="E28" s="48">
        <v>0</v>
      </c>
      <c r="F28" s="45">
        <v>646.54999999999995</v>
      </c>
      <c r="G28" s="36">
        <f>ROUND(E28*F28,2)</f>
        <v>0</v>
      </c>
    </row>
    <row r="29" spans="1:7" ht="183.6" x14ac:dyDescent="0.3">
      <c r="A29" s="37"/>
      <c r="B29" s="37"/>
      <c r="C29" s="37"/>
      <c r="D29" s="38" t="s">
        <v>2117</v>
      </c>
      <c r="E29" s="37"/>
      <c r="F29" s="37"/>
      <c r="G29" s="37"/>
    </row>
    <row r="30" spans="1:7" x14ac:dyDescent="0.3">
      <c r="A30" s="34" t="s">
        <v>2118</v>
      </c>
      <c r="B30" s="34" t="s">
        <v>8</v>
      </c>
      <c r="C30" s="34" t="s">
        <v>94</v>
      </c>
      <c r="D30" s="38" t="s">
        <v>2119</v>
      </c>
      <c r="E30" s="48">
        <v>0</v>
      </c>
      <c r="F30" s="45">
        <v>598.25</v>
      </c>
      <c r="G30" s="36">
        <f>ROUND(E30*F30,2)</f>
        <v>0</v>
      </c>
    </row>
    <row r="31" spans="1:7" ht="193.8" x14ac:dyDescent="0.3">
      <c r="A31" s="37"/>
      <c r="B31" s="37"/>
      <c r="C31" s="37"/>
      <c r="D31" s="38" t="s">
        <v>2120</v>
      </c>
      <c r="E31" s="37"/>
      <c r="F31" s="37"/>
      <c r="G31" s="37"/>
    </row>
    <row r="32" spans="1:7" x14ac:dyDescent="0.3">
      <c r="A32" s="34" t="s">
        <v>2121</v>
      </c>
      <c r="B32" s="34" t="s">
        <v>8</v>
      </c>
      <c r="C32" s="34" t="s">
        <v>94</v>
      </c>
      <c r="D32" s="38" t="s">
        <v>2122</v>
      </c>
      <c r="E32" s="48">
        <v>0</v>
      </c>
      <c r="F32" s="45">
        <v>604.45000000000005</v>
      </c>
      <c r="G32" s="36">
        <f>ROUND(E32*F32,2)</f>
        <v>0</v>
      </c>
    </row>
    <row r="33" spans="1:7" ht="193.8" x14ac:dyDescent="0.3">
      <c r="A33" s="37"/>
      <c r="B33" s="37"/>
      <c r="C33" s="37"/>
      <c r="D33" s="38" t="s">
        <v>2120</v>
      </c>
      <c r="E33" s="37"/>
      <c r="F33" s="37"/>
      <c r="G33" s="37"/>
    </row>
    <row r="34" spans="1:7" x14ac:dyDescent="0.3">
      <c r="A34" s="34" t="s">
        <v>2123</v>
      </c>
      <c r="B34" s="34" t="s">
        <v>8</v>
      </c>
      <c r="C34" s="34" t="s">
        <v>94</v>
      </c>
      <c r="D34" s="38" t="s">
        <v>2124</v>
      </c>
      <c r="E34" s="48">
        <v>0</v>
      </c>
      <c r="F34" s="45">
        <v>20</v>
      </c>
      <c r="G34" s="36">
        <f>ROUND(E34*F34,2)</f>
        <v>0</v>
      </c>
    </row>
    <row r="35" spans="1:7" x14ac:dyDescent="0.3">
      <c r="A35" s="37"/>
      <c r="B35" s="37"/>
      <c r="C35" s="37"/>
      <c r="D35" s="53" t="s">
        <v>2125</v>
      </c>
      <c r="E35" s="49">
        <v>0</v>
      </c>
      <c r="F35" s="45">
        <v>0</v>
      </c>
      <c r="G35" s="46">
        <f>ROUND(E35*F35,2)</f>
        <v>0</v>
      </c>
    </row>
    <row r="36" spans="1:7" ht="1.05" customHeight="1" x14ac:dyDescent="0.3">
      <c r="A36" s="47"/>
      <c r="B36" s="47"/>
      <c r="C36" s="47"/>
      <c r="D36" s="54"/>
      <c r="E36" s="47"/>
      <c r="F36" s="47"/>
      <c r="G36" s="47"/>
    </row>
  </sheetData>
  <mergeCells count="3">
    <mergeCell ref="A1:G1"/>
    <mergeCell ref="A3:G7"/>
    <mergeCell ref="A9:G10"/>
  </mergeCells>
  <dataValidations count="1">
    <dataValidation type="list" allowBlank="1" showInputMessage="1" showErrorMessage="1" sqref="B15:B36" xr:uid="{33DFCC33-0DAA-45EA-BB3F-F793385F7263}">
      <formula1>"Capítulo,Partida,Mano de obra,Maquinaria,Material,Otros,Tarea,"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CAB7-522D-482B-ABF1-2A83902B742E}">
  <sheetPr>
    <tabColor rgb="FFFFC000"/>
  </sheetPr>
  <dimension ref="A1:G197"/>
  <sheetViews>
    <sheetView workbookViewId="0">
      <pane xSplit="4" ySplit="14" topLeftCell="E15" activePane="bottomRight" state="frozen"/>
      <selection pane="topRight" activeCell="E1" sqref="E1"/>
      <selection pane="bottomLeft" activeCell="A4" sqref="A4"/>
      <selection pane="bottomRight" activeCell="A3" sqref="A3:G7"/>
    </sheetView>
  </sheetViews>
  <sheetFormatPr baseColWidth="10" defaultRowHeight="14.4" x14ac:dyDescent="0.3"/>
  <cols>
    <col min="1" max="1" width="11.6640625" style="29" bestFit="1" customWidth="1"/>
    <col min="2" max="2" width="6.109375" style="29" bestFit="1" customWidth="1"/>
    <col min="3" max="3" width="3.88671875" style="29" bestFit="1" customWidth="1"/>
    <col min="4" max="4" width="33.109375" style="29" customWidth="1"/>
    <col min="5" max="5" width="8" style="29" bestFit="1" customWidth="1"/>
    <col min="6" max="6" width="6.88671875" style="29" bestFit="1" customWidth="1"/>
    <col min="7" max="7" width="15.33203125" style="29" customWidth="1"/>
    <col min="8" max="16384" width="11.5546875" style="29"/>
  </cols>
  <sheetData>
    <row r="1" spans="1:7" x14ac:dyDescent="0.3">
      <c r="A1" s="26" t="s">
        <v>2498</v>
      </c>
      <c r="B1" s="26"/>
      <c r="C1" s="26"/>
      <c r="D1" s="26"/>
      <c r="E1" s="26"/>
      <c r="F1" s="26"/>
      <c r="G1" s="26"/>
    </row>
    <row r="3" spans="1:7" ht="14.4" customHeight="1" x14ac:dyDescent="0.3">
      <c r="A3" s="28" t="s">
        <v>2502</v>
      </c>
      <c r="B3" s="28"/>
      <c r="C3" s="28"/>
      <c r="D3" s="28"/>
      <c r="E3" s="28"/>
      <c r="F3" s="28"/>
      <c r="G3" s="28"/>
    </row>
    <row r="4" spans="1:7" ht="14.4" customHeight="1" x14ac:dyDescent="0.3">
      <c r="A4" s="28"/>
      <c r="B4" s="28"/>
      <c r="C4" s="28"/>
      <c r="D4" s="28"/>
      <c r="E4" s="28"/>
      <c r="F4" s="28"/>
      <c r="G4" s="28"/>
    </row>
    <row r="5" spans="1:7" ht="14.4" customHeight="1" x14ac:dyDescent="0.3">
      <c r="A5" s="28"/>
      <c r="B5" s="28"/>
      <c r="C5" s="28"/>
      <c r="D5" s="28"/>
      <c r="E5" s="28"/>
      <c r="F5" s="28"/>
      <c r="G5" s="28"/>
    </row>
    <row r="6" spans="1:7" ht="14.4" customHeight="1" x14ac:dyDescent="0.3">
      <c r="A6" s="28"/>
      <c r="B6" s="28"/>
      <c r="C6" s="28"/>
      <c r="D6" s="28"/>
      <c r="E6" s="28"/>
      <c r="F6" s="28"/>
      <c r="G6" s="28"/>
    </row>
    <row r="7" spans="1:7" ht="14.4" customHeight="1" x14ac:dyDescent="0.3">
      <c r="A7" s="28"/>
      <c r="B7" s="28"/>
      <c r="C7" s="28"/>
      <c r="D7" s="28"/>
      <c r="E7" s="28"/>
      <c r="F7" s="28"/>
      <c r="G7" s="28"/>
    </row>
    <row r="9" spans="1:7" x14ac:dyDescent="0.3">
      <c r="A9" s="66" t="s">
        <v>2500</v>
      </c>
      <c r="B9" s="66"/>
      <c r="C9" s="66"/>
      <c r="D9" s="66"/>
      <c r="E9" s="66"/>
      <c r="F9" s="66"/>
      <c r="G9" s="66"/>
    </row>
    <row r="10" spans="1:7" x14ac:dyDescent="0.3">
      <c r="A10" s="66"/>
      <c r="B10" s="66"/>
      <c r="C10" s="66"/>
      <c r="D10" s="66"/>
      <c r="E10" s="66"/>
      <c r="F10" s="66"/>
      <c r="G10" s="66"/>
    </row>
    <row r="12" spans="1:7" x14ac:dyDescent="0.3">
      <c r="A12" s="30"/>
      <c r="B12" s="31"/>
      <c r="C12" s="31"/>
      <c r="D12" s="31"/>
      <c r="E12" s="31"/>
      <c r="F12" s="31"/>
      <c r="G12" s="31"/>
    </row>
    <row r="13" spans="1:7" ht="18" x14ac:dyDescent="0.3">
      <c r="A13" s="32"/>
      <c r="B13" s="31"/>
      <c r="C13" s="31"/>
      <c r="D13" s="31"/>
      <c r="E13" s="31"/>
      <c r="F13" s="31"/>
      <c r="G13" s="31"/>
    </row>
    <row r="14" spans="1:7" x14ac:dyDescent="0.3">
      <c r="A14" s="33" t="s">
        <v>0</v>
      </c>
      <c r="B14" s="33" t="s">
        <v>1</v>
      </c>
      <c r="C14" s="33" t="s">
        <v>2</v>
      </c>
      <c r="D14" s="50" t="s">
        <v>3</v>
      </c>
      <c r="E14" s="33" t="s">
        <v>4</v>
      </c>
      <c r="F14" s="33" t="s">
        <v>5</v>
      </c>
      <c r="G14" s="33" t="s">
        <v>6</v>
      </c>
    </row>
    <row r="15" spans="1:7" ht="1.05" customHeight="1" x14ac:dyDescent="0.3">
      <c r="A15" s="47"/>
      <c r="B15" s="47"/>
      <c r="C15" s="47"/>
      <c r="D15" s="54"/>
      <c r="E15" s="47"/>
      <c r="F15" s="47"/>
      <c r="G15" s="47"/>
    </row>
    <row r="16" spans="1:7" ht="1.05" customHeight="1" x14ac:dyDescent="0.3">
      <c r="A16" s="47"/>
      <c r="B16" s="47"/>
      <c r="C16" s="47"/>
      <c r="D16" s="54"/>
      <c r="E16" s="47"/>
      <c r="F16" s="47"/>
      <c r="G16" s="47"/>
    </row>
    <row r="17" spans="1:7" ht="1.05" customHeight="1" x14ac:dyDescent="0.3">
      <c r="A17" s="47"/>
      <c r="B17" s="47"/>
      <c r="C17" s="47"/>
      <c r="D17" s="54"/>
      <c r="E17" s="47"/>
      <c r="F17" s="47"/>
      <c r="G17" s="47"/>
    </row>
    <row r="18" spans="1:7" x14ac:dyDescent="0.3">
      <c r="A18" s="67" t="s">
        <v>2126</v>
      </c>
      <c r="B18" s="67" t="s">
        <v>8</v>
      </c>
      <c r="C18" s="67" t="s">
        <v>9</v>
      </c>
      <c r="D18" s="68" t="s">
        <v>2127</v>
      </c>
      <c r="E18" s="69">
        <f>E195</f>
        <v>0</v>
      </c>
      <c r="F18" s="70">
        <f>F195</f>
        <v>0</v>
      </c>
      <c r="G18" s="70">
        <f>G195</f>
        <v>0</v>
      </c>
    </row>
    <row r="19" spans="1:7" ht="30.6" x14ac:dyDescent="0.3">
      <c r="A19" s="37"/>
      <c r="B19" s="37"/>
      <c r="C19" s="37"/>
      <c r="D19" s="38" t="s">
        <v>1385</v>
      </c>
      <c r="E19" s="37"/>
      <c r="F19" s="37"/>
      <c r="G19" s="37"/>
    </row>
    <row r="20" spans="1:7" x14ac:dyDescent="0.3">
      <c r="A20" s="39" t="s">
        <v>2128</v>
      </c>
      <c r="B20" s="39" t="s">
        <v>13</v>
      </c>
      <c r="C20" s="39" t="s">
        <v>9</v>
      </c>
      <c r="D20" s="51" t="s">
        <v>2129</v>
      </c>
      <c r="E20" s="40">
        <f>E173</f>
        <v>1</v>
      </c>
      <c r="F20" s="41">
        <f>F173</f>
        <v>0</v>
      </c>
      <c r="G20" s="41">
        <f>G173</f>
        <v>0</v>
      </c>
    </row>
    <row r="21" spans="1:7" x14ac:dyDescent="0.3">
      <c r="A21" s="42" t="s">
        <v>2130</v>
      </c>
      <c r="B21" s="42" t="s">
        <v>13</v>
      </c>
      <c r="C21" s="42" t="s">
        <v>9</v>
      </c>
      <c r="D21" s="52" t="s">
        <v>2131</v>
      </c>
      <c r="E21" s="43">
        <f>E40</f>
        <v>1</v>
      </c>
      <c r="F21" s="43">
        <f>F40</f>
        <v>0</v>
      </c>
      <c r="G21" s="43">
        <f>G40</f>
        <v>0</v>
      </c>
    </row>
    <row r="22" spans="1:7" x14ac:dyDescent="0.3">
      <c r="A22" s="44" t="s">
        <v>2132</v>
      </c>
      <c r="B22" s="34" t="s">
        <v>8</v>
      </c>
      <c r="C22" s="34" t="s">
        <v>94</v>
      </c>
      <c r="D22" s="38" t="s">
        <v>2133</v>
      </c>
      <c r="E22" s="45">
        <v>0</v>
      </c>
      <c r="F22" s="45">
        <v>644.63</v>
      </c>
      <c r="G22" s="36">
        <f>ROUND(E22*F22,2)</f>
        <v>0</v>
      </c>
    </row>
    <row r="23" spans="1:7" ht="183.6" x14ac:dyDescent="0.3">
      <c r="A23" s="37"/>
      <c r="B23" s="37"/>
      <c r="C23" s="37"/>
      <c r="D23" s="38" t="s">
        <v>2134</v>
      </c>
      <c r="E23" s="37"/>
      <c r="F23" s="37"/>
      <c r="G23" s="37"/>
    </row>
    <row r="24" spans="1:7" x14ac:dyDescent="0.3">
      <c r="A24" s="44" t="s">
        <v>2135</v>
      </c>
      <c r="B24" s="34" t="s">
        <v>8</v>
      </c>
      <c r="C24" s="34" t="s">
        <v>94</v>
      </c>
      <c r="D24" s="38" t="s">
        <v>2136</v>
      </c>
      <c r="E24" s="45">
        <v>0</v>
      </c>
      <c r="F24" s="45">
        <v>705.12</v>
      </c>
      <c r="G24" s="36">
        <f>ROUND(E24*F24,2)</f>
        <v>0</v>
      </c>
    </row>
    <row r="25" spans="1:7" ht="183.6" x14ac:dyDescent="0.3">
      <c r="A25" s="37"/>
      <c r="B25" s="37"/>
      <c r="C25" s="37"/>
      <c r="D25" s="38" t="s">
        <v>2134</v>
      </c>
      <c r="E25" s="37"/>
      <c r="F25" s="37"/>
      <c r="G25" s="37"/>
    </row>
    <row r="26" spans="1:7" x14ac:dyDescent="0.3">
      <c r="A26" s="44" t="s">
        <v>2137</v>
      </c>
      <c r="B26" s="34" t="s">
        <v>8</v>
      </c>
      <c r="C26" s="34" t="s">
        <v>94</v>
      </c>
      <c r="D26" s="38" t="s">
        <v>2138</v>
      </c>
      <c r="E26" s="45">
        <v>0</v>
      </c>
      <c r="F26" s="45">
        <v>1200</v>
      </c>
      <c r="G26" s="36">
        <f>ROUND(E26*F26,2)</f>
        <v>0</v>
      </c>
    </row>
    <row r="27" spans="1:7" ht="193.8" x14ac:dyDescent="0.3">
      <c r="A27" s="37"/>
      <c r="B27" s="37"/>
      <c r="C27" s="37"/>
      <c r="D27" s="38" t="s">
        <v>2139</v>
      </c>
      <c r="E27" s="37"/>
      <c r="F27" s="37"/>
      <c r="G27" s="37"/>
    </row>
    <row r="28" spans="1:7" x14ac:dyDescent="0.3">
      <c r="A28" s="44" t="s">
        <v>2140</v>
      </c>
      <c r="B28" s="34" t="s">
        <v>8</v>
      </c>
      <c r="C28" s="34" t="s">
        <v>94</v>
      </c>
      <c r="D28" s="38" t="s">
        <v>2141</v>
      </c>
      <c r="E28" s="45">
        <v>0</v>
      </c>
      <c r="F28" s="45">
        <v>2200</v>
      </c>
      <c r="G28" s="36">
        <f>ROUND(E28*F28,2)</f>
        <v>0</v>
      </c>
    </row>
    <row r="29" spans="1:7" ht="183.6" x14ac:dyDescent="0.3">
      <c r="A29" s="37"/>
      <c r="B29" s="37"/>
      <c r="C29" s="37"/>
      <c r="D29" s="38" t="s">
        <v>2142</v>
      </c>
      <c r="E29" s="37"/>
      <c r="F29" s="37"/>
      <c r="G29" s="37"/>
    </row>
    <row r="30" spans="1:7" x14ac:dyDescent="0.3">
      <c r="A30" s="44" t="s">
        <v>2143</v>
      </c>
      <c r="B30" s="34" t="s">
        <v>8</v>
      </c>
      <c r="C30" s="34" t="s">
        <v>94</v>
      </c>
      <c r="D30" s="38" t="s">
        <v>2144</v>
      </c>
      <c r="E30" s="45">
        <v>0</v>
      </c>
      <c r="F30" s="45">
        <v>3622.29</v>
      </c>
      <c r="G30" s="36">
        <f>ROUND(E30*F30,2)</f>
        <v>0</v>
      </c>
    </row>
    <row r="31" spans="1:7" ht="183.6" x14ac:dyDescent="0.3">
      <c r="A31" s="37"/>
      <c r="B31" s="37"/>
      <c r="C31" s="37"/>
      <c r="D31" s="38" t="s">
        <v>2145</v>
      </c>
      <c r="E31" s="37"/>
      <c r="F31" s="37"/>
      <c r="G31" s="37"/>
    </row>
    <row r="32" spans="1:7" x14ac:dyDescent="0.3">
      <c r="A32" s="44" t="s">
        <v>2146</v>
      </c>
      <c r="B32" s="34" t="s">
        <v>8</v>
      </c>
      <c r="C32" s="34" t="s">
        <v>94</v>
      </c>
      <c r="D32" s="38" t="s">
        <v>2147</v>
      </c>
      <c r="E32" s="45">
        <v>0</v>
      </c>
      <c r="F32" s="45">
        <v>4026.35</v>
      </c>
      <c r="G32" s="36">
        <f>ROUND(E32*F32,2)</f>
        <v>0</v>
      </c>
    </row>
    <row r="33" spans="1:7" ht="183.6" x14ac:dyDescent="0.3">
      <c r="A33" s="37"/>
      <c r="B33" s="37"/>
      <c r="C33" s="37"/>
      <c r="D33" s="38" t="s">
        <v>2145</v>
      </c>
      <c r="E33" s="37"/>
      <c r="F33" s="37"/>
      <c r="G33" s="37"/>
    </row>
    <row r="34" spans="1:7" x14ac:dyDescent="0.3">
      <c r="A34" s="44" t="s">
        <v>2148</v>
      </c>
      <c r="B34" s="34" t="s">
        <v>8</v>
      </c>
      <c r="C34" s="34" t="s">
        <v>94</v>
      </c>
      <c r="D34" s="38" t="s">
        <v>2149</v>
      </c>
      <c r="E34" s="45">
        <v>0</v>
      </c>
      <c r="F34" s="45">
        <v>9105.2099999999991</v>
      </c>
      <c r="G34" s="36">
        <f>ROUND(E34*F34,2)</f>
        <v>0</v>
      </c>
    </row>
    <row r="35" spans="1:7" ht="183.6" x14ac:dyDescent="0.3">
      <c r="A35" s="37"/>
      <c r="B35" s="37"/>
      <c r="C35" s="37"/>
      <c r="D35" s="38" t="s">
        <v>2145</v>
      </c>
      <c r="E35" s="37"/>
      <c r="F35" s="37"/>
      <c r="G35" s="37"/>
    </row>
    <row r="36" spans="1:7" x14ac:dyDescent="0.3">
      <c r="A36" s="44" t="s">
        <v>2150</v>
      </c>
      <c r="B36" s="34" t="s">
        <v>8</v>
      </c>
      <c r="C36" s="34" t="s">
        <v>94</v>
      </c>
      <c r="D36" s="38" t="s">
        <v>2151</v>
      </c>
      <c r="E36" s="45">
        <v>0</v>
      </c>
      <c r="F36" s="45">
        <v>13320.35</v>
      </c>
      <c r="G36" s="36">
        <f>ROUND(E36*F36,2)</f>
        <v>0</v>
      </c>
    </row>
    <row r="37" spans="1:7" ht="183.6" x14ac:dyDescent="0.3">
      <c r="A37" s="37"/>
      <c r="B37" s="37"/>
      <c r="C37" s="37"/>
      <c r="D37" s="38" t="s">
        <v>2142</v>
      </c>
      <c r="E37" s="37"/>
      <c r="F37" s="37"/>
      <c r="G37" s="37"/>
    </row>
    <row r="38" spans="1:7" x14ac:dyDescent="0.3">
      <c r="A38" s="44" t="s">
        <v>2152</v>
      </c>
      <c r="B38" s="34" t="s">
        <v>8</v>
      </c>
      <c r="C38" s="34" t="s">
        <v>94</v>
      </c>
      <c r="D38" s="38" t="s">
        <v>2153</v>
      </c>
      <c r="E38" s="45">
        <v>0</v>
      </c>
      <c r="F38" s="45">
        <v>16470.77</v>
      </c>
      <c r="G38" s="36">
        <f>ROUND(E38*F38,2)</f>
        <v>0</v>
      </c>
    </row>
    <row r="39" spans="1:7" ht="183.6" x14ac:dyDescent="0.3">
      <c r="A39" s="37"/>
      <c r="B39" s="37"/>
      <c r="C39" s="37"/>
      <c r="D39" s="38" t="s">
        <v>2142</v>
      </c>
      <c r="E39" s="37"/>
      <c r="F39" s="37"/>
      <c r="G39" s="37"/>
    </row>
    <row r="40" spans="1:7" x14ac:dyDescent="0.3">
      <c r="A40" s="37"/>
      <c r="B40" s="37"/>
      <c r="C40" s="37"/>
      <c r="D40" s="53" t="s">
        <v>2154</v>
      </c>
      <c r="E40" s="45">
        <v>1</v>
      </c>
      <c r="F40" s="45">
        <v>0</v>
      </c>
      <c r="G40" s="46">
        <f>ROUND(E40*F40,2)</f>
        <v>0</v>
      </c>
    </row>
    <row r="41" spans="1:7" ht="1.05" customHeight="1" x14ac:dyDescent="0.3">
      <c r="A41" s="47"/>
      <c r="B41" s="47"/>
      <c r="C41" s="47"/>
      <c r="D41" s="54"/>
      <c r="E41" s="47"/>
      <c r="F41" s="47"/>
      <c r="G41" s="47"/>
    </row>
    <row r="42" spans="1:7" x14ac:dyDescent="0.3">
      <c r="A42" s="42" t="s">
        <v>2155</v>
      </c>
      <c r="B42" s="42" t="s">
        <v>13</v>
      </c>
      <c r="C42" s="42" t="s">
        <v>9</v>
      </c>
      <c r="D42" s="52" t="s">
        <v>2156</v>
      </c>
      <c r="E42" s="43">
        <f>E58</f>
        <v>1</v>
      </c>
      <c r="F42" s="43">
        <f>F58</f>
        <v>0</v>
      </c>
      <c r="G42" s="43">
        <f>G58</f>
        <v>0</v>
      </c>
    </row>
    <row r="43" spans="1:7" ht="91.8" x14ac:dyDescent="0.3">
      <c r="A43" s="37"/>
      <c r="B43" s="37"/>
      <c r="C43" s="37"/>
      <c r="D43" s="38" t="s">
        <v>2157</v>
      </c>
      <c r="E43" s="37"/>
      <c r="F43" s="37"/>
      <c r="G43" s="37"/>
    </row>
    <row r="44" spans="1:7" x14ac:dyDescent="0.3">
      <c r="A44" s="44" t="s">
        <v>2158</v>
      </c>
      <c r="B44" s="34" t="s">
        <v>8</v>
      </c>
      <c r="C44" s="34" t="s">
        <v>94</v>
      </c>
      <c r="D44" s="38" t="s">
        <v>2159</v>
      </c>
      <c r="E44" s="45">
        <v>0</v>
      </c>
      <c r="F44" s="45">
        <v>2044.62</v>
      </c>
      <c r="G44" s="36">
        <f>ROUND(E44*F44,2)</f>
        <v>0</v>
      </c>
    </row>
    <row r="45" spans="1:7" ht="91.8" x14ac:dyDescent="0.3">
      <c r="A45" s="37"/>
      <c r="B45" s="37"/>
      <c r="C45" s="37"/>
      <c r="D45" s="38" t="s">
        <v>2157</v>
      </c>
      <c r="E45" s="37"/>
      <c r="F45" s="37"/>
      <c r="G45" s="37"/>
    </row>
    <row r="46" spans="1:7" x14ac:dyDescent="0.3">
      <c r="A46" s="44" t="s">
        <v>2160</v>
      </c>
      <c r="B46" s="34" t="s">
        <v>8</v>
      </c>
      <c r="C46" s="34" t="s">
        <v>94</v>
      </c>
      <c r="D46" s="38" t="s">
        <v>2161</v>
      </c>
      <c r="E46" s="45">
        <v>0</v>
      </c>
      <c r="F46" s="45">
        <v>2109.91</v>
      </c>
      <c r="G46" s="36">
        <f>ROUND(E46*F46,2)</f>
        <v>0</v>
      </c>
    </row>
    <row r="47" spans="1:7" ht="102" x14ac:dyDescent="0.3">
      <c r="A47" s="37"/>
      <c r="B47" s="37"/>
      <c r="C47" s="37"/>
      <c r="D47" s="38" t="s">
        <v>2162</v>
      </c>
      <c r="E47" s="37"/>
      <c r="F47" s="37"/>
      <c r="G47" s="37"/>
    </row>
    <row r="48" spans="1:7" x14ac:dyDescent="0.3">
      <c r="A48" s="44" t="s">
        <v>2163</v>
      </c>
      <c r="B48" s="34" t="s">
        <v>8</v>
      </c>
      <c r="C48" s="34" t="s">
        <v>94</v>
      </c>
      <c r="D48" s="38" t="s">
        <v>2164</v>
      </c>
      <c r="E48" s="45">
        <v>0</v>
      </c>
      <c r="F48" s="45">
        <v>2881.85</v>
      </c>
      <c r="G48" s="36">
        <f>ROUND(E48*F48,2)</f>
        <v>0</v>
      </c>
    </row>
    <row r="49" spans="1:7" ht="91.8" x14ac:dyDescent="0.3">
      <c r="A49" s="37"/>
      <c r="B49" s="37"/>
      <c r="C49" s="37"/>
      <c r="D49" s="38" t="s">
        <v>2157</v>
      </c>
      <c r="E49" s="37"/>
      <c r="F49" s="37"/>
      <c r="G49" s="37"/>
    </row>
    <row r="50" spans="1:7" x14ac:dyDescent="0.3">
      <c r="A50" s="44" t="s">
        <v>2165</v>
      </c>
      <c r="B50" s="34" t="s">
        <v>8</v>
      </c>
      <c r="C50" s="34" t="s">
        <v>94</v>
      </c>
      <c r="D50" s="38" t="s">
        <v>2166</v>
      </c>
      <c r="E50" s="45">
        <v>0</v>
      </c>
      <c r="F50" s="45">
        <v>3002.84</v>
      </c>
      <c r="G50" s="36">
        <f>ROUND(E50*F50,2)</f>
        <v>0</v>
      </c>
    </row>
    <row r="51" spans="1:7" ht="91.8" x14ac:dyDescent="0.3">
      <c r="A51" s="37"/>
      <c r="B51" s="37"/>
      <c r="C51" s="37"/>
      <c r="D51" s="38" t="s">
        <v>2157</v>
      </c>
      <c r="E51" s="37"/>
      <c r="F51" s="37"/>
      <c r="G51" s="37"/>
    </row>
    <row r="52" spans="1:7" x14ac:dyDescent="0.3">
      <c r="A52" s="44" t="s">
        <v>2167</v>
      </c>
      <c r="B52" s="34" t="s">
        <v>8</v>
      </c>
      <c r="C52" s="34" t="s">
        <v>94</v>
      </c>
      <c r="D52" s="38" t="s">
        <v>2168</v>
      </c>
      <c r="E52" s="45">
        <v>0</v>
      </c>
      <c r="F52" s="45">
        <v>3689.98</v>
      </c>
      <c r="G52" s="36">
        <f>ROUND(E52*F52,2)</f>
        <v>0</v>
      </c>
    </row>
    <row r="53" spans="1:7" ht="91.8" x14ac:dyDescent="0.3">
      <c r="A53" s="37"/>
      <c r="B53" s="37"/>
      <c r="C53" s="37"/>
      <c r="D53" s="38" t="s">
        <v>2169</v>
      </c>
      <c r="E53" s="37"/>
      <c r="F53" s="37"/>
      <c r="G53" s="37"/>
    </row>
    <row r="54" spans="1:7" x14ac:dyDescent="0.3">
      <c r="A54" s="44" t="s">
        <v>2170</v>
      </c>
      <c r="B54" s="34" t="s">
        <v>8</v>
      </c>
      <c r="C54" s="34" t="s">
        <v>94</v>
      </c>
      <c r="D54" s="38" t="s">
        <v>2171</v>
      </c>
      <c r="E54" s="45">
        <v>0</v>
      </c>
      <c r="F54" s="45">
        <v>4916.7700000000004</v>
      </c>
      <c r="G54" s="36">
        <f>ROUND(E54*F54,2)</f>
        <v>0</v>
      </c>
    </row>
    <row r="55" spans="1:7" ht="91.8" x14ac:dyDescent="0.3">
      <c r="A55" s="37"/>
      <c r="B55" s="37"/>
      <c r="C55" s="37"/>
      <c r="D55" s="38" t="s">
        <v>2169</v>
      </c>
      <c r="E55" s="37"/>
      <c r="F55" s="37"/>
      <c r="G55" s="37"/>
    </row>
    <row r="56" spans="1:7" x14ac:dyDescent="0.3">
      <c r="A56" s="44" t="s">
        <v>2172</v>
      </c>
      <c r="B56" s="34" t="s">
        <v>8</v>
      </c>
      <c r="C56" s="34" t="s">
        <v>94</v>
      </c>
      <c r="D56" s="38" t="s">
        <v>2173</v>
      </c>
      <c r="E56" s="45">
        <v>0</v>
      </c>
      <c r="F56" s="45">
        <v>5127.25</v>
      </c>
      <c r="G56" s="36">
        <f>ROUND(E56*F56,2)</f>
        <v>0</v>
      </c>
    </row>
    <row r="57" spans="1:7" ht="91.8" x14ac:dyDescent="0.3">
      <c r="A57" s="37"/>
      <c r="B57" s="37"/>
      <c r="C57" s="37"/>
      <c r="D57" s="38" t="s">
        <v>2169</v>
      </c>
      <c r="E57" s="37"/>
      <c r="F57" s="37"/>
      <c r="G57" s="37"/>
    </row>
    <row r="58" spans="1:7" x14ac:dyDescent="0.3">
      <c r="A58" s="37"/>
      <c r="B58" s="37"/>
      <c r="C58" s="37"/>
      <c r="D58" s="53" t="s">
        <v>2174</v>
      </c>
      <c r="E58" s="45">
        <v>1</v>
      </c>
      <c r="F58" s="45">
        <v>0</v>
      </c>
      <c r="G58" s="46">
        <f>ROUND(E58*F58,2)</f>
        <v>0</v>
      </c>
    </row>
    <row r="59" spans="1:7" ht="1.05" customHeight="1" x14ac:dyDescent="0.3">
      <c r="A59" s="47"/>
      <c r="B59" s="47"/>
      <c r="C59" s="47"/>
      <c r="D59" s="54"/>
      <c r="E59" s="47"/>
      <c r="F59" s="47"/>
      <c r="G59" s="47"/>
    </row>
    <row r="60" spans="1:7" ht="20.399999999999999" x14ac:dyDescent="0.3">
      <c r="A60" s="42" t="s">
        <v>2175</v>
      </c>
      <c r="B60" s="42" t="s">
        <v>13</v>
      </c>
      <c r="C60" s="42" t="s">
        <v>9</v>
      </c>
      <c r="D60" s="52" t="s">
        <v>2176</v>
      </c>
      <c r="E60" s="43">
        <f>E81</f>
        <v>1</v>
      </c>
      <c r="F60" s="43">
        <f>F81</f>
        <v>0</v>
      </c>
      <c r="G60" s="43">
        <f>G81</f>
        <v>0</v>
      </c>
    </row>
    <row r="61" spans="1:7" ht="20.399999999999999" x14ac:dyDescent="0.3">
      <c r="A61" s="44" t="s">
        <v>2177</v>
      </c>
      <c r="B61" s="34" t="s">
        <v>8</v>
      </c>
      <c r="C61" s="34" t="s">
        <v>9</v>
      </c>
      <c r="D61" s="38" t="s">
        <v>2178</v>
      </c>
      <c r="E61" s="45">
        <v>0</v>
      </c>
      <c r="F61" s="45">
        <v>2990.74</v>
      </c>
      <c r="G61" s="36">
        <f>ROUND(E61*F61,2)</f>
        <v>0</v>
      </c>
    </row>
    <row r="62" spans="1:7" ht="132.6" x14ac:dyDescent="0.3">
      <c r="A62" s="37"/>
      <c r="B62" s="37"/>
      <c r="C62" s="37"/>
      <c r="D62" s="38" t="s">
        <v>2179</v>
      </c>
      <c r="E62" s="37"/>
      <c r="F62" s="37"/>
      <c r="G62" s="37"/>
    </row>
    <row r="63" spans="1:7" ht="20.399999999999999" x14ac:dyDescent="0.3">
      <c r="A63" s="44" t="s">
        <v>2180</v>
      </c>
      <c r="B63" s="34" t="s">
        <v>8</v>
      </c>
      <c r="C63" s="34" t="s">
        <v>9</v>
      </c>
      <c r="D63" s="38" t="s">
        <v>2181</v>
      </c>
      <c r="E63" s="45">
        <v>0</v>
      </c>
      <c r="F63" s="45">
        <v>3075.44</v>
      </c>
      <c r="G63" s="36">
        <f>ROUND(E63*F63,2)</f>
        <v>0</v>
      </c>
    </row>
    <row r="64" spans="1:7" ht="132.6" x14ac:dyDescent="0.3">
      <c r="A64" s="37"/>
      <c r="B64" s="37"/>
      <c r="C64" s="37"/>
      <c r="D64" s="38" t="s">
        <v>2179</v>
      </c>
      <c r="E64" s="37"/>
      <c r="F64" s="37"/>
      <c r="G64" s="37"/>
    </row>
    <row r="65" spans="1:7" ht="20.399999999999999" x14ac:dyDescent="0.3">
      <c r="A65" s="44" t="s">
        <v>2182</v>
      </c>
      <c r="B65" s="34" t="s">
        <v>8</v>
      </c>
      <c r="C65" s="34" t="s">
        <v>9</v>
      </c>
      <c r="D65" s="38" t="s">
        <v>2183</v>
      </c>
      <c r="E65" s="45">
        <v>0</v>
      </c>
      <c r="F65" s="45">
        <v>3774.67</v>
      </c>
      <c r="G65" s="36">
        <f>ROUND(E65*F65,2)</f>
        <v>0</v>
      </c>
    </row>
    <row r="66" spans="1:7" ht="132.6" x14ac:dyDescent="0.3">
      <c r="A66" s="37"/>
      <c r="B66" s="37"/>
      <c r="C66" s="37"/>
      <c r="D66" s="38" t="s">
        <v>2179</v>
      </c>
      <c r="E66" s="37"/>
      <c r="F66" s="37"/>
      <c r="G66" s="37"/>
    </row>
    <row r="67" spans="1:7" ht="20.399999999999999" x14ac:dyDescent="0.3">
      <c r="A67" s="44" t="s">
        <v>2184</v>
      </c>
      <c r="B67" s="34" t="s">
        <v>8</v>
      </c>
      <c r="C67" s="34" t="s">
        <v>9</v>
      </c>
      <c r="D67" s="38" t="s">
        <v>2185</v>
      </c>
      <c r="E67" s="45">
        <v>0</v>
      </c>
      <c r="F67" s="45">
        <v>3905.36</v>
      </c>
      <c r="G67" s="36">
        <f>ROUND(E67*F67,2)</f>
        <v>0</v>
      </c>
    </row>
    <row r="68" spans="1:7" ht="132.6" x14ac:dyDescent="0.3">
      <c r="A68" s="37"/>
      <c r="B68" s="37"/>
      <c r="C68" s="37"/>
      <c r="D68" s="38" t="s">
        <v>2186</v>
      </c>
      <c r="E68" s="37"/>
      <c r="F68" s="37"/>
      <c r="G68" s="37"/>
    </row>
    <row r="69" spans="1:7" ht="20.399999999999999" x14ac:dyDescent="0.3">
      <c r="A69" s="44" t="s">
        <v>2187</v>
      </c>
      <c r="B69" s="34" t="s">
        <v>8</v>
      </c>
      <c r="C69" s="34" t="s">
        <v>9</v>
      </c>
      <c r="D69" s="38" t="s">
        <v>2188</v>
      </c>
      <c r="E69" s="45">
        <v>0</v>
      </c>
      <c r="F69" s="45">
        <v>4573.2</v>
      </c>
      <c r="G69" s="36">
        <f>ROUND(E69*F69,2)</f>
        <v>0</v>
      </c>
    </row>
    <row r="70" spans="1:7" ht="132.6" x14ac:dyDescent="0.3">
      <c r="A70" s="37"/>
      <c r="B70" s="37"/>
      <c r="C70" s="37"/>
      <c r="D70" s="38" t="s">
        <v>2189</v>
      </c>
      <c r="E70" s="37"/>
      <c r="F70" s="37"/>
      <c r="G70" s="37"/>
    </row>
    <row r="71" spans="1:7" ht="20.399999999999999" x14ac:dyDescent="0.3">
      <c r="A71" s="44" t="s">
        <v>2190</v>
      </c>
      <c r="B71" s="34" t="s">
        <v>8</v>
      </c>
      <c r="C71" s="34" t="s">
        <v>9</v>
      </c>
      <c r="D71" s="38" t="s">
        <v>2191</v>
      </c>
      <c r="E71" s="45">
        <v>0</v>
      </c>
      <c r="F71" s="45">
        <v>5785.39</v>
      </c>
      <c r="G71" s="36">
        <f>ROUND(E71*F71,2)</f>
        <v>0</v>
      </c>
    </row>
    <row r="72" spans="1:7" ht="132.6" x14ac:dyDescent="0.3">
      <c r="A72" s="37"/>
      <c r="B72" s="37"/>
      <c r="C72" s="37"/>
      <c r="D72" s="38" t="s">
        <v>2189</v>
      </c>
      <c r="E72" s="37"/>
      <c r="F72" s="37"/>
      <c r="G72" s="37"/>
    </row>
    <row r="73" spans="1:7" ht="20.399999999999999" x14ac:dyDescent="0.3">
      <c r="A73" s="44" t="s">
        <v>2192</v>
      </c>
      <c r="B73" s="34" t="s">
        <v>8</v>
      </c>
      <c r="C73" s="34" t="s">
        <v>9</v>
      </c>
      <c r="D73" s="38" t="s">
        <v>2193</v>
      </c>
      <c r="E73" s="45">
        <v>0</v>
      </c>
      <c r="F73" s="45">
        <v>5933.09</v>
      </c>
      <c r="G73" s="36">
        <f>ROUND(E73*F73,2)</f>
        <v>0</v>
      </c>
    </row>
    <row r="74" spans="1:7" ht="132.6" x14ac:dyDescent="0.3">
      <c r="A74" s="37"/>
      <c r="B74" s="37"/>
      <c r="C74" s="37"/>
      <c r="D74" s="38" t="s">
        <v>2189</v>
      </c>
      <c r="E74" s="37"/>
      <c r="F74" s="37"/>
      <c r="G74" s="37"/>
    </row>
    <row r="75" spans="1:7" ht="20.399999999999999" x14ac:dyDescent="0.3">
      <c r="A75" s="44" t="s">
        <v>2194</v>
      </c>
      <c r="B75" s="34" t="s">
        <v>8</v>
      </c>
      <c r="C75" s="34" t="s">
        <v>9</v>
      </c>
      <c r="D75" s="38" t="s">
        <v>2195</v>
      </c>
      <c r="E75" s="45">
        <v>0</v>
      </c>
      <c r="F75" s="45">
        <v>21598.02</v>
      </c>
      <c r="G75" s="36">
        <f>ROUND(E75*F75,2)</f>
        <v>0</v>
      </c>
    </row>
    <row r="76" spans="1:7" ht="132.6" x14ac:dyDescent="0.3">
      <c r="A76" s="37"/>
      <c r="B76" s="37"/>
      <c r="C76" s="37"/>
      <c r="D76" s="38" t="s">
        <v>2196</v>
      </c>
      <c r="E76" s="37"/>
      <c r="F76" s="37"/>
      <c r="G76" s="37"/>
    </row>
    <row r="77" spans="1:7" ht="20.399999999999999" x14ac:dyDescent="0.3">
      <c r="A77" s="44" t="s">
        <v>2197</v>
      </c>
      <c r="B77" s="34" t="s">
        <v>8</v>
      </c>
      <c r="C77" s="34" t="s">
        <v>9</v>
      </c>
      <c r="D77" s="38" t="s">
        <v>2198</v>
      </c>
      <c r="E77" s="45">
        <v>0</v>
      </c>
      <c r="F77" s="45">
        <v>27398.02</v>
      </c>
      <c r="G77" s="36">
        <f>ROUND(E77*F77,2)</f>
        <v>0</v>
      </c>
    </row>
    <row r="78" spans="1:7" ht="132.6" x14ac:dyDescent="0.3">
      <c r="A78" s="37"/>
      <c r="B78" s="37"/>
      <c r="C78" s="37"/>
      <c r="D78" s="38" t="s">
        <v>2196</v>
      </c>
      <c r="E78" s="37"/>
      <c r="F78" s="37"/>
      <c r="G78" s="37"/>
    </row>
    <row r="79" spans="1:7" ht="20.399999999999999" x14ac:dyDescent="0.3">
      <c r="A79" s="44" t="s">
        <v>2199</v>
      </c>
      <c r="B79" s="34" t="s">
        <v>8</v>
      </c>
      <c r="C79" s="34" t="s">
        <v>9</v>
      </c>
      <c r="D79" s="38" t="s">
        <v>2200</v>
      </c>
      <c r="E79" s="45">
        <v>0</v>
      </c>
      <c r="F79" s="45">
        <v>31542.86</v>
      </c>
      <c r="G79" s="36">
        <f>ROUND(E79*F79,2)</f>
        <v>0</v>
      </c>
    </row>
    <row r="80" spans="1:7" ht="132.6" x14ac:dyDescent="0.3">
      <c r="A80" s="37"/>
      <c r="B80" s="37"/>
      <c r="C80" s="37"/>
      <c r="D80" s="38" t="s">
        <v>2196</v>
      </c>
      <c r="E80" s="37"/>
      <c r="F80" s="37"/>
      <c r="G80" s="37"/>
    </row>
    <row r="81" spans="1:7" x14ac:dyDescent="0.3">
      <c r="A81" s="37"/>
      <c r="B81" s="37"/>
      <c r="C81" s="37"/>
      <c r="D81" s="53" t="s">
        <v>2201</v>
      </c>
      <c r="E81" s="45">
        <v>1</v>
      </c>
      <c r="F81" s="45">
        <v>0</v>
      </c>
      <c r="G81" s="46">
        <f>ROUND(E81*F81,2)</f>
        <v>0</v>
      </c>
    </row>
    <row r="82" spans="1:7" ht="1.05" customHeight="1" x14ac:dyDescent="0.3">
      <c r="A82" s="47"/>
      <c r="B82" s="47"/>
      <c r="C82" s="47"/>
      <c r="D82" s="54"/>
      <c r="E82" s="47"/>
      <c r="F82" s="47"/>
      <c r="G82" s="47"/>
    </row>
    <row r="83" spans="1:7" x14ac:dyDescent="0.3">
      <c r="A83" s="42" t="s">
        <v>2202</v>
      </c>
      <c r="B83" s="42" t="s">
        <v>13</v>
      </c>
      <c r="C83" s="42" t="s">
        <v>9</v>
      </c>
      <c r="D83" s="52" t="s">
        <v>2203</v>
      </c>
      <c r="E83" s="43">
        <f>E96</f>
        <v>1</v>
      </c>
      <c r="F83" s="43">
        <f>F96</f>
        <v>0</v>
      </c>
      <c r="G83" s="43">
        <f>G96</f>
        <v>0</v>
      </c>
    </row>
    <row r="84" spans="1:7" x14ac:dyDescent="0.3">
      <c r="A84" s="44" t="s">
        <v>2204</v>
      </c>
      <c r="B84" s="34" t="s">
        <v>8</v>
      </c>
      <c r="C84" s="34" t="s">
        <v>9</v>
      </c>
      <c r="D84" s="38" t="s">
        <v>2205</v>
      </c>
      <c r="E84" s="45">
        <v>0</v>
      </c>
      <c r="F84" s="45">
        <v>3322.21</v>
      </c>
      <c r="G84" s="36">
        <f>ROUND(E84*F84,2)</f>
        <v>0</v>
      </c>
    </row>
    <row r="85" spans="1:7" ht="132.6" x14ac:dyDescent="0.3">
      <c r="A85" s="37"/>
      <c r="B85" s="37"/>
      <c r="C85" s="37"/>
      <c r="D85" s="38" t="s">
        <v>2206</v>
      </c>
      <c r="E85" s="37"/>
      <c r="F85" s="37"/>
      <c r="G85" s="37"/>
    </row>
    <row r="86" spans="1:7" x14ac:dyDescent="0.3">
      <c r="A86" s="44" t="s">
        <v>2207</v>
      </c>
      <c r="B86" s="34" t="s">
        <v>8</v>
      </c>
      <c r="C86" s="34" t="s">
        <v>9</v>
      </c>
      <c r="D86" s="38" t="s">
        <v>2208</v>
      </c>
      <c r="E86" s="45">
        <v>0</v>
      </c>
      <c r="F86" s="45">
        <v>3322.21</v>
      </c>
      <c r="G86" s="36">
        <f>ROUND(E86*F86,2)</f>
        <v>0</v>
      </c>
    </row>
    <row r="87" spans="1:7" ht="132.6" x14ac:dyDescent="0.3">
      <c r="A87" s="37"/>
      <c r="B87" s="37"/>
      <c r="C87" s="37"/>
      <c r="D87" s="38" t="s">
        <v>2206</v>
      </c>
      <c r="E87" s="37"/>
      <c r="F87" s="37"/>
      <c r="G87" s="37"/>
    </row>
    <row r="88" spans="1:7" x14ac:dyDescent="0.3">
      <c r="A88" s="44" t="s">
        <v>2209</v>
      </c>
      <c r="B88" s="34" t="s">
        <v>8</v>
      </c>
      <c r="C88" s="34" t="s">
        <v>9</v>
      </c>
      <c r="D88" s="38" t="s">
        <v>2210</v>
      </c>
      <c r="E88" s="45">
        <v>0</v>
      </c>
      <c r="F88" s="45">
        <v>4660.3</v>
      </c>
      <c r="G88" s="36">
        <f>ROUND(E88*F88,2)</f>
        <v>0</v>
      </c>
    </row>
    <row r="89" spans="1:7" ht="132.6" x14ac:dyDescent="0.3">
      <c r="A89" s="37"/>
      <c r="B89" s="37"/>
      <c r="C89" s="37"/>
      <c r="D89" s="38" t="s">
        <v>2206</v>
      </c>
      <c r="E89" s="37"/>
      <c r="F89" s="37"/>
      <c r="G89" s="37"/>
    </row>
    <row r="90" spans="1:7" x14ac:dyDescent="0.3">
      <c r="A90" s="44" t="s">
        <v>2211</v>
      </c>
      <c r="B90" s="34" t="s">
        <v>8</v>
      </c>
      <c r="C90" s="34" t="s">
        <v>9</v>
      </c>
      <c r="D90" s="38" t="s">
        <v>2212</v>
      </c>
      <c r="E90" s="45">
        <v>0</v>
      </c>
      <c r="F90" s="45">
        <v>4660.3</v>
      </c>
      <c r="G90" s="36">
        <f>ROUND(E90*F90,2)</f>
        <v>0</v>
      </c>
    </row>
    <row r="91" spans="1:7" ht="132.6" x14ac:dyDescent="0.3">
      <c r="A91" s="37"/>
      <c r="B91" s="37"/>
      <c r="C91" s="37"/>
      <c r="D91" s="38" t="s">
        <v>2206</v>
      </c>
      <c r="E91" s="37"/>
      <c r="F91" s="37"/>
      <c r="G91" s="37"/>
    </row>
    <row r="92" spans="1:7" x14ac:dyDescent="0.3">
      <c r="A92" s="44" t="s">
        <v>2213</v>
      </c>
      <c r="B92" s="34" t="s">
        <v>8</v>
      </c>
      <c r="C92" s="34" t="s">
        <v>9</v>
      </c>
      <c r="D92" s="38" t="s">
        <v>2214</v>
      </c>
      <c r="E92" s="45">
        <v>0</v>
      </c>
      <c r="F92" s="45">
        <v>5313.64</v>
      </c>
      <c r="G92" s="36">
        <f>ROUND(E92*F92,2)</f>
        <v>0</v>
      </c>
    </row>
    <row r="93" spans="1:7" ht="132.6" x14ac:dyDescent="0.3">
      <c r="A93" s="37"/>
      <c r="B93" s="37"/>
      <c r="C93" s="37"/>
      <c r="D93" s="38" t="s">
        <v>2206</v>
      </c>
      <c r="E93" s="37"/>
      <c r="F93" s="37"/>
      <c r="G93" s="37"/>
    </row>
    <row r="94" spans="1:7" x14ac:dyDescent="0.3">
      <c r="A94" s="44" t="s">
        <v>2215</v>
      </c>
      <c r="B94" s="34" t="s">
        <v>8</v>
      </c>
      <c r="C94" s="34" t="s">
        <v>9</v>
      </c>
      <c r="D94" s="38" t="s">
        <v>2216</v>
      </c>
      <c r="E94" s="45">
        <v>0</v>
      </c>
      <c r="F94" s="45">
        <v>5313.64</v>
      </c>
      <c r="G94" s="36">
        <f>ROUND(E94*F94,2)</f>
        <v>0</v>
      </c>
    </row>
    <row r="95" spans="1:7" ht="132.6" x14ac:dyDescent="0.3">
      <c r="A95" s="37"/>
      <c r="B95" s="37"/>
      <c r="C95" s="37"/>
      <c r="D95" s="38" t="s">
        <v>2206</v>
      </c>
      <c r="E95" s="37"/>
      <c r="F95" s="37"/>
      <c r="G95" s="37"/>
    </row>
    <row r="96" spans="1:7" x14ac:dyDescent="0.3">
      <c r="A96" s="37"/>
      <c r="B96" s="37"/>
      <c r="C96" s="37"/>
      <c r="D96" s="53" t="s">
        <v>2217</v>
      </c>
      <c r="E96" s="45">
        <v>1</v>
      </c>
      <c r="F96" s="45">
        <v>0</v>
      </c>
      <c r="G96" s="46">
        <f>ROUND(E96*F96,2)</f>
        <v>0</v>
      </c>
    </row>
    <row r="97" spans="1:7" ht="1.05" customHeight="1" x14ac:dyDescent="0.3">
      <c r="A97" s="47"/>
      <c r="B97" s="47"/>
      <c r="C97" s="47"/>
      <c r="D97" s="54"/>
      <c r="E97" s="47"/>
      <c r="F97" s="47"/>
      <c r="G97" s="47"/>
    </row>
    <row r="98" spans="1:7" x14ac:dyDescent="0.3">
      <c r="A98" s="42" t="s">
        <v>2218</v>
      </c>
      <c r="B98" s="42" t="s">
        <v>13</v>
      </c>
      <c r="C98" s="42" t="s">
        <v>9</v>
      </c>
      <c r="D98" s="52" t="s">
        <v>2219</v>
      </c>
      <c r="E98" s="43">
        <f>E110</f>
        <v>1</v>
      </c>
      <c r="F98" s="43">
        <f>F110</f>
        <v>0</v>
      </c>
      <c r="G98" s="43">
        <f>G110</f>
        <v>0</v>
      </c>
    </row>
    <row r="99" spans="1:7" x14ac:dyDescent="0.3">
      <c r="A99" s="44" t="s">
        <v>2220</v>
      </c>
      <c r="B99" s="34" t="s">
        <v>8</v>
      </c>
      <c r="C99" s="34" t="s">
        <v>94</v>
      </c>
      <c r="D99" s="38" t="s">
        <v>2221</v>
      </c>
      <c r="E99" s="45">
        <v>0</v>
      </c>
      <c r="F99" s="45">
        <v>287</v>
      </c>
      <c r="G99" s="36">
        <f>ROUND(E99*F99,2)</f>
        <v>0</v>
      </c>
    </row>
    <row r="100" spans="1:7" ht="91.8" x14ac:dyDescent="0.3">
      <c r="A100" s="37"/>
      <c r="B100" s="37"/>
      <c r="C100" s="37"/>
      <c r="D100" s="38" t="s">
        <v>2222</v>
      </c>
      <c r="E100" s="37"/>
      <c r="F100" s="37"/>
      <c r="G100" s="37"/>
    </row>
    <row r="101" spans="1:7" x14ac:dyDescent="0.3">
      <c r="A101" s="44" t="s">
        <v>2223</v>
      </c>
      <c r="B101" s="34" t="s">
        <v>8</v>
      </c>
      <c r="C101" s="34" t="s">
        <v>94</v>
      </c>
      <c r="D101" s="38" t="s">
        <v>2224</v>
      </c>
      <c r="E101" s="45">
        <v>0</v>
      </c>
      <c r="F101" s="45">
        <v>287</v>
      </c>
      <c r="G101" s="36">
        <f>ROUND(E101*F101,2)</f>
        <v>0</v>
      </c>
    </row>
    <row r="102" spans="1:7" ht="91.8" x14ac:dyDescent="0.3">
      <c r="A102" s="37"/>
      <c r="B102" s="37"/>
      <c r="C102" s="37"/>
      <c r="D102" s="38" t="s">
        <v>2225</v>
      </c>
      <c r="E102" s="37"/>
      <c r="F102" s="37"/>
      <c r="G102" s="37"/>
    </row>
    <row r="103" spans="1:7" x14ac:dyDescent="0.3">
      <c r="A103" s="44" t="s">
        <v>2226</v>
      </c>
      <c r="B103" s="34" t="s">
        <v>8</v>
      </c>
      <c r="C103" s="34" t="s">
        <v>94</v>
      </c>
      <c r="D103" s="38" t="s">
        <v>2227</v>
      </c>
      <c r="E103" s="45">
        <v>0</v>
      </c>
      <c r="F103" s="45">
        <v>315</v>
      </c>
      <c r="G103" s="36">
        <f>ROUND(E103*F103,2)</f>
        <v>0</v>
      </c>
    </row>
    <row r="104" spans="1:7" ht="91.8" x14ac:dyDescent="0.3">
      <c r="A104" s="37"/>
      <c r="B104" s="37"/>
      <c r="C104" s="37"/>
      <c r="D104" s="38" t="s">
        <v>2225</v>
      </c>
      <c r="E104" s="37"/>
      <c r="F104" s="37"/>
      <c r="G104" s="37"/>
    </row>
    <row r="105" spans="1:7" x14ac:dyDescent="0.3">
      <c r="A105" s="44" t="s">
        <v>2228</v>
      </c>
      <c r="B105" s="34" t="s">
        <v>8</v>
      </c>
      <c r="C105" s="34" t="s">
        <v>94</v>
      </c>
      <c r="D105" s="38" t="s">
        <v>2229</v>
      </c>
      <c r="E105" s="45">
        <v>0</v>
      </c>
      <c r="F105" s="45">
        <v>794.5</v>
      </c>
      <c r="G105" s="36">
        <f>ROUND(E105*F105,2)</f>
        <v>0</v>
      </c>
    </row>
    <row r="106" spans="1:7" ht="91.8" x14ac:dyDescent="0.3">
      <c r="A106" s="37"/>
      <c r="B106" s="37"/>
      <c r="C106" s="37"/>
      <c r="D106" s="38" t="s">
        <v>2225</v>
      </c>
      <c r="E106" s="37"/>
      <c r="F106" s="37"/>
      <c r="G106" s="37"/>
    </row>
    <row r="107" spans="1:7" x14ac:dyDescent="0.3">
      <c r="A107" s="44" t="s">
        <v>2230</v>
      </c>
      <c r="B107" s="34" t="s">
        <v>8</v>
      </c>
      <c r="C107" s="34" t="s">
        <v>94</v>
      </c>
      <c r="D107" s="38" t="s">
        <v>2231</v>
      </c>
      <c r="E107" s="45">
        <v>0</v>
      </c>
      <c r="F107" s="45">
        <v>922.25</v>
      </c>
      <c r="G107" s="36">
        <f>ROUND(E107*F107,2)</f>
        <v>0</v>
      </c>
    </row>
    <row r="108" spans="1:7" ht="91.8" x14ac:dyDescent="0.3">
      <c r="A108" s="37"/>
      <c r="B108" s="37"/>
      <c r="C108" s="37"/>
      <c r="D108" s="38" t="s">
        <v>2225</v>
      </c>
      <c r="E108" s="37"/>
      <c r="F108" s="37"/>
      <c r="G108" s="37"/>
    </row>
    <row r="109" spans="1:7" x14ac:dyDescent="0.3">
      <c r="A109" s="44" t="s">
        <v>2232</v>
      </c>
      <c r="B109" s="34" t="s">
        <v>8</v>
      </c>
      <c r="C109" s="34" t="s">
        <v>94</v>
      </c>
      <c r="D109" s="38" t="s">
        <v>2233</v>
      </c>
      <c r="E109" s="45">
        <v>0</v>
      </c>
      <c r="F109" s="45">
        <v>534.75</v>
      </c>
      <c r="G109" s="36">
        <f>ROUND(E109*F109,2)</f>
        <v>0</v>
      </c>
    </row>
    <row r="110" spans="1:7" x14ac:dyDescent="0.3">
      <c r="A110" s="37"/>
      <c r="B110" s="37"/>
      <c r="C110" s="37"/>
      <c r="D110" s="53" t="s">
        <v>2234</v>
      </c>
      <c r="E110" s="45">
        <v>1</v>
      </c>
      <c r="F110" s="45">
        <v>0</v>
      </c>
      <c r="G110" s="46">
        <f>ROUND(E110*F110,2)</f>
        <v>0</v>
      </c>
    </row>
    <row r="111" spans="1:7" ht="1.05" customHeight="1" x14ac:dyDescent="0.3">
      <c r="A111" s="47"/>
      <c r="B111" s="47"/>
      <c r="C111" s="47"/>
      <c r="D111" s="54"/>
      <c r="E111" s="47"/>
      <c r="F111" s="47"/>
      <c r="G111" s="47"/>
    </row>
    <row r="112" spans="1:7" x14ac:dyDescent="0.3">
      <c r="A112" s="42" t="s">
        <v>2235</v>
      </c>
      <c r="B112" s="42" t="s">
        <v>13</v>
      </c>
      <c r="C112" s="42" t="s">
        <v>9</v>
      </c>
      <c r="D112" s="52" t="s">
        <v>2236</v>
      </c>
      <c r="E112" s="43">
        <f>E124</f>
        <v>1</v>
      </c>
      <c r="F112" s="43">
        <f>F124</f>
        <v>0</v>
      </c>
      <c r="G112" s="43">
        <f>G124</f>
        <v>0</v>
      </c>
    </row>
    <row r="113" spans="1:7" x14ac:dyDescent="0.3">
      <c r="A113" s="44" t="s">
        <v>2237</v>
      </c>
      <c r="B113" s="34" t="s">
        <v>8</v>
      </c>
      <c r="C113" s="34" t="s">
        <v>94</v>
      </c>
      <c r="D113" s="38" t="s">
        <v>2238</v>
      </c>
      <c r="E113" s="45">
        <v>0</v>
      </c>
      <c r="F113" s="45">
        <v>509.25</v>
      </c>
      <c r="G113" s="36">
        <f>ROUND(E113*F113,2)</f>
        <v>0</v>
      </c>
    </row>
    <row r="114" spans="1:7" ht="112.2" x14ac:dyDescent="0.3">
      <c r="A114" s="37"/>
      <c r="B114" s="37"/>
      <c r="C114" s="37"/>
      <c r="D114" s="38" t="s">
        <v>2239</v>
      </c>
      <c r="E114" s="37"/>
      <c r="F114" s="37"/>
      <c r="G114" s="37"/>
    </row>
    <row r="115" spans="1:7" x14ac:dyDescent="0.3">
      <c r="A115" s="44" t="s">
        <v>2240</v>
      </c>
      <c r="B115" s="34" t="s">
        <v>8</v>
      </c>
      <c r="C115" s="34" t="s">
        <v>94</v>
      </c>
      <c r="D115" s="38" t="s">
        <v>2241</v>
      </c>
      <c r="E115" s="45">
        <v>0</v>
      </c>
      <c r="F115" s="45">
        <v>509.25</v>
      </c>
      <c r="G115" s="36">
        <f>ROUND(E115*F115,2)</f>
        <v>0</v>
      </c>
    </row>
    <row r="116" spans="1:7" ht="112.2" x14ac:dyDescent="0.3">
      <c r="A116" s="37"/>
      <c r="B116" s="37"/>
      <c r="C116" s="37"/>
      <c r="D116" s="38" t="s">
        <v>2239</v>
      </c>
      <c r="E116" s="37"/>
      <c r="F116" s="37"/>
      <c r="G116" s="37"/>
    </row>
    <row r="117" spans="1:7" x14ac:dyDescent="0.3">
      <c r="A117" s="44" t="s">
        <v>2242</v>
      </c>
      <c r="B117" s="34" t="s">
        <v>8</v>
      </c>
      <c r="C117" s="34" t="s">
        <v>94</v>
      </c>
      <c r="D117" s="38" t="s">
        <v>2243</v>
      </c>
      <c r="E117" s="45">
        <v>0</v>
      </c>
      <c r="F117" s="45">
        <v>555.67999999999995</v>
      </c>
      <c r="G117" s="36">
        <f>ROUND(E117*F117,2)</f>
        <v>0</v>
      </c>
    </row>
    <row r="118" spans="1:7" ht="112.2" x14ac:dyDescent="0.3">
      <c r="A118" s="37"/>
      <c r="B118" s="37"/>
      <c r="C118" s="37"/>
      <c r="D118" s="38" t="s">
        <v>2239</v>
      </c>
      <c r="E118" s="37"/>
      <c r="F118" s="37"/>
      <c r="G118" s="37"/>
    </row>
    <row r="119" spans="1:7" x14ac:dyDescent="0.3">
      <c r="A119" s="44" t="s">
        <v>2244</v>
      </c>
      <c r="B119" s="34" t="s">
        <v>8</v>
      </c>
      <c r="C119" s="34" t="s">
        <v>94</v>
      </c>
      <c r="D119" s="38" t="s">
        <v>2245</v>
      </c>
      <c r="E119" s="45">
        <v>0</v>
      </c>
      <c r="F119" s="45">
        <v>1529.38</v>
      </c>
      <c r="G119" s="36">
        <f>ROUND(E119*F119,2)</f>
        <v>0</v>
      </c>
    </row>
    <row r="120" spans="1:7" ht="112.2" x14ac:dyDescent="0.3">
      <c r="A120" s="37"/>
      <c r="B120" s="37"/>
      <c r="C120" s="37"/>
      <c r="D120" s="38" t="s">
        <v>2239</v>
      </c>
      <c r="E120" s="37"/>
      <c r="F120" s="37"/>
      <c r="G120" s="37"/>
    </row>
    <row r="121" spans="1:7" x14ac:dyDescent="0.3">
      <c r="A121" s="44" t="s">
        <v>2246</v>
      </c>
      <c r="B121" s="34" t="s">
        <v>8</v>
      </c>
      <c r="C121" s="34" t="s">
        <v>94</v>
      </c>
      <c r="D121" s="38" t="s">
        <v>2247</v>
      </c>
      <c r="E121" s="45">
        <v>0</v>
      </c>
      <c r="F121" s="45">
        <v>1718.49</v>
      </c>
      <c r="G121" s="36">
        <f>ROUND(E121*F121,2)</f>
        <v>0</v>
      </c>
    </row>
    <row r="122" spans="1:7" ht="112.2" x14ac:dyDescent="0.3">
      <c r="A122" s="37"/>
      <c r="B122" s="37"/>
      <c r="C122" s="37"/>
      <c r="D122" s="38" t="s">
        <v>2239</v>
      </c>
      <c r="E122" s="37"/>
      <c r="F122" s="37"/>
      <c r="G122" s="37"/>
    </row>
    <row r="123" spans="1:7" x14ac:dyDescent="0.3">
      <c r="A123" s="44" t="s">
        <v>2232</v>
      </c>
      <c r="B123" s="34" t="s">
        <v>8</v>
      </c>
      <c r="C123" s="34" t="s">
        <v>94</v>
      </c>
      <c r="D123" s="38" t="s">
        <v>2233</v>
      </c>
      <c r="E123" s="45">
        <v>0</v>
      </c>
      <c r="F123" s="45">
        <v>534.75</v>
      </c>
      <c r="G123" s="36">
        <f>ROUND(E123*F123,2)</f>
        <v>0</v>
      </c>
    </row>
    <row r="124" spans="1:7" x14ac:dyDescent="0.3">
      <c r="A124" s="37"/>
      <c r="B124" s="37"/>
      <c r="C124" s="37"/>
      <c r="D124" s="53" t="s">
        <v>2248</v>
      </c>
      <c r="E124" s="45">
        <v>1</v>
      </c>
      <c r="F124" s="45">
        <v>0</v>
      </c>
      <c r="G124" s="46">
        <f>ROUND(E124*F124,2)</f>
        <v>0</v>
      </c>
    </row>
    <row r="125" spans="1:7" ht="1.05" customHeight="1" x14ac:dyDescent="0.3">
      <c r="A125" s="47"/>
      <c r="B125" s="47"/>
      <c r="C125" s="47"/>
      <c r="D125" s="54"/>
      <c r="E125" s="47"/>
      <c r="F125" s="47"/>
      <c r="G125" s="47"/>
    </row>
    <row r="126" spans="1:7" x14ac:dyDescent="0.3">
      <c r="A126" s="42" t="s">
        <v>2249</v>
      </c>
      <c r="B126" s="42" t="s">
        <v>13</v>
      </c>
      <c r="C126" s="42" t="s">
        <v>9</v>
      </c>
      <c r="D126" s="52" t="s">
        <v>2250</v>
      </c>
      <c r="E126" s="43">
        <f>E131</f>
        <v>1</v>
      </c>
      <c r="F126" s="43">
        <f>F131</f>
        <v>0</v>
      </c>
      <c r="G126" s="43">
        <f>G131</f>
        <v>0</v>
      </c>
    </row>
    <row r="127" spans="1:7" x14ac:dyDescent="0.3">
      <c r="A127" s="44" t="s">
        <v>2251</v>
      </c>
      <c r="B127" s="34" t="s">
        <v>8</v>
      </c>
      <c r="C127" s="34" t="s">
        <v>94</v>
      </c>
      <c r="D127" s="38" t="s">
        <v>2252</v>
      </c>
      <c r="E127" s="45">
        <v>0</v>
      </c>
      <c r="F127" s="45">
        <v>0</v>
      </c>
      <c r="G127" s="36">
        <f>ROUND(E127*F127,2)</f>
        <v>0</v>
      </c>
    </row>
    <row r="128" spans="1:7" ht="20.399999999999999" x14ac:dyDescent="0.3">
      <c r="A128" s="37"/>
      <c r="B128" s="37"/>
      <c r="C128" s="37"/>
      <c r="D128" s="38" t="s">
        <v>2253</v>
      </c>
      <c r="E128" s="37"/>
      <c r="F128" s="37"/>
      <c r="G128" s="37"/>
    </row>
    <row r="129" spans="1:7" x14ac:dyDescent="0.3">
      <c r="A129" s="44" t="s">
        <v>2254</v>
      </c>
      <c r="B129" s="34" t="s">
        <v>8</v>
      </c>
      <c r="C129" s="34" t="s">
        <v>94</v>
      </c>
      <c r="D129" s="38" t="s">
        <v>2255</v>
      </c>
      <c r="E129" s="45">
        <v>0</v>
      </c>
      <c r="F129" s="45">
        <v>0</v>
      </c>
      <c r="G129" s="36">
        <f>ROUND(E129*F129,2)</f>
        <v>0</v>
      </c>
    </row>
    <row r="130" spans="1:7" ht="20.399999999999999" x14ac:dyDescent="0.3">
      <c r="A130" s="37"/>
      <c r="B130" s="37"/>
      <c r="C130" s="37"/>
      <c r="D130" s="38" t="s">
        <v>2256</v>
      </c>
      <c r="E130" s="37"/>
      <c r="F130" s="37"/>
      <c r="G130" s="37"/>
    </row>
    <row r="131" spans="1:7" x14ac:dyDescent="0.3">
      <c r="A131" s="37"/>
      <c r="B131" s="37"/>
      <c r="C131" s="37"/>
      <c r="D131" s="53" t="s">
        <v>2257</v>
      </c>
      <c r="E131" s="45">
        <v>1</v>
      </c>
      <c r="F131" s="45">
        <v>0</v>
      </c>
      <c r="G131" s="46">
        <f>ROUND(E131*F131,2)</f>
        <v>0</v>
      </c>
    </row>
    <row r="132" spans="1:7" ht="1.05" customHeight="1" x14ac:dyDescent="0.3">
      <c r="A132" s="47"/>
      <c r="B132" s="47"/>
      <c r="C132" s="47"/>
      <c r="D132" s="54"/>
      <c r="E132" s="47"/>
      <c r="F132" s="47"/>
      <c r="G132" s="47"/>
    </row>
    <row r="133" spans="1:7" x14ac:dyDescent="0.3">
      <c r="A133" s="42" t="s">
        <v>2258</v>
      </c>
      <c r="B133" s="42" t="s">
        <v>13</v>
      </c>
      <c r="C133" s="42" t="s">
        <v>9</v>
      </c>
      <c r="D133" s="52" t="s">
        <v>2259</v>
      </c>
      <c r="E133" s="43">
        <f>E148</f>
        <v>1</v>
      </c>
      <c r="F133" s="43">
        <f>F148</f>
        <v>0</v>
      </c>
      <c r="G133" s="43">
        <f>G148</f>
        <v>0</v>
      </c>
    </row>
    <row r="134" spans="1:7" x14ac:dyDescent="0.3">
      <c r="A134" s="44" t="s">
        <v>2260</v>
      </c>
      <c r="B134" s="34" t="s">
        <v>8</v>
      </c>
      <c r="C134" s="34" t="s">
        <v>94</v>
      </c>
      <c r="D134" s="38" t="s">
        <v>2261</v>
      </c>
      <c r="E134" s="45">
        <v>0</v>
      </c>
      <c r="F134" s="45">
        <v>1567.53</v>
      </c>
      <c r="G134" s="36">
        <f>ROUND(E134*F134,2)</f>
        <v>0</v>
      </c>
    </row>
    <row r="135" spans="1:7" ht="122.4" x14ac:dyDescent="0.3">
      <c r="A135" s="37"/>
      <c r="B135" s="37"/>
      <c r="C135" s="37"/>
      <c r="D135" s="38" t="s">
        <v>2262</v>
      </c>
      <c r="E135" s="37"/>
      <c r="F135" s="37"/>
      <c r="G135" s="37"/>
    </row>
    <row r="136" spans="1:7" x14ac:dyDescent="0.3">
      <c r="A136" s="44" t="s">
        <v>2263</v>
      </c>
      <c r="B136" s="34" t="s">
        <v>8</v>
      </c>
      <c r="C136" s="34" t="s">
        <v>94</v>
      </c>
      <c r="D136" s="38" t="s">
        <v>2264</v>
      </c>
      <c r="E136" s="45">
        <v>0</v>
      </c>
      <c r="F136" s="45">
        <v>1602.3</v>
      </c>
      <c r="G136" s="36">
        <f>ROUND(E136*F136,2)</f>
        <v>0</v>
      </c>
    </row>
    <row r="137" spans="1:7" ht="122.4" x14ac:dyDescent="0.3">
      <c r="A137" s="37"/>
      <c r="B137" s="37"/>
      <c r="C137" s="37"/>
      <c r="D137" s="38" t="s">
        <v>2262</v>
      </c>
      <c r="E137" s="37"/>
      <c r="F137" s="37"/>
      <c r="G137" s="37"/>
    </row>
    <row r="138" spans="1:7" x14ac:dyDescent="0.3">
      <c r="A138" s="44" t="s">
        <v>2265</v>
      </c>
      <c r="B138" s="34" t="s">
        <v>8</v>
      </c>
      <c r="C138" s="34" t="s">
        <v>94</v>
      </c>
      <c r="D138" s="38" t="s">
        <v>2266</v>
      </c>
      <c r="E138" s="45">
        <v>0</v>
      </c>
      <c r="F138" s="45">
        <v>2041.24</v>
      </c>
      <c r="G138" s="36">
        <f>ROUND(E138*F138,2)</f>
        <v>0</v>
      </c>
    </row>
    <row r="139" spans="1:7" ht="122.4" x14ac:dyDescent="0.3">
      <c r="A139" s="37"/>
      <c r="B139" s="37"/>
      <c r="C139" s="37"/>
      <c r="D139" s="38" t="s">
        <v>2262</v>
      </c>
      <c r="E139" s="37"/>
      <c r="F139" s="37"/>
      <c r="G139" s="37"/>
    </row>
    <row r="140" spans="1:7" x14ac:dyDescent="0.3">
      <c r="A140" s="44" t="s">
        <v>2267</v>
      </c>
      <c r="B140" s="34" t="s">
        <v>8</v>
      </c>
      <c r="C140" s="34" t="s">
        <v>94</v>
      </c>
      <c r="D140" s="38" t="s">
        <v>2268</v>
      </c>
      <c r="E140" s="45">
        <v>0</v>
      </c>
      <c r="F140" s="45">
        <v>2069.15</v>
      </c>
      <c r="G140" s="36">
        <f>ROUND(E140*F140,2)</f>
        <v>0</v>
      </c>
    </row>
    <row r="141" spans="1:7" ht="122.4" x14ac:dyDescent="0.3">
      <c r="A141" s="37"/>
      <c r="B141" s="37"/>
      <c r="C141" s="37"/>
      <c r="D141" s="38" t="s">
        <v>2262</v>
      </c>
      <c r="E141" s="37"/>
      <c r="F141" s="37"/>
      <c r="G141" s="37"/>
    </row>
    <row r="142" spans="1:7" x14ac:dyDescent="0.3">
      <c r="A142" s="44" t="s">
        <v>2269</v>
      </c>
      <c r="B142" s="34" t="s">
        <v>8</v>
      </c>
      <c r="C142" s="34" t="s">
        <v>94</v>
      </c>
      <c r="D142" s="38" t="s">
        <v>2270</v>
      </c>
      <c r="E142" s="45">
        <v>0</v>
      </c>
      <c r="F142" s="45">
        <v>5092.7</v>
      </c>
      <c r="G142" s="36">
        <f>ROUND(E142*F142,2)</f>
        <v>0</v>
      </c>
    </row>
    <row r="143" spans="1:7" ht="122.4" x14ac:dyDescent="0.3">
      <c r="A143" s="37"/>
      <c r="B143" s="37"/>
      <c r="C143" s="37"/>
      <c r="D143" s="38" t="s">
        <v>2262</v>
      </c>
      <c r="E143" s="37"/>
      <c r="F143" s="37"/>
      <c r="G143" s="37"/>
    </row>
    <row r="144" spans="1:7" x14ac:dyDescent="0.3">
      <c r="A144" s="44" t="s">
        <v>2271</v>
      </c>
      <c r="B144" s="34" t="s">
        <v>8</v>
      </c>
      <c r="C144" s="34" t="s">
        <v>94</v>
      </c>
      <c r="D144" s="38" t="s">
        <v>2272</v>
      </c>
      <c r="E144" s="45">
        <v>0</v>
      </c>
      <c r="F144" s="45">
        <v>5252.93</v>
      </c>
      <c r="G144" s="36">
        <f>ROUND(E144*F144,2)</f>
        <v>0</v>
      </c>
    </row>
    <row r="145" spans="1:7" ht="122.4" x14ac:dyDescent="0.3">
      <c r="A145" s="37"/>
      <c r="B145" s="37"/>
      <c r="C145" s="37"/>
      <c r="D145" s="38" t="s">
        <v>2262</v>
      </c>
      <c r="E145" s="37"/>
      <c r="F145" s="37"/>
      <c r="G145" s="37"/>
    </row>
    <row r="146" spans="1:7" x14ac:dyDescent="0.3">
      <c r="A146" s="44" t="s">
        <v>2273</v>
      </c>
      <c r="B146" s="34" t="s">
        <v>8</v>
      </c>
      <c r="C146" s="34" t="s">
        <v>94</v>
      </c>
      <c r="D146" s="38" t="s">
        <v>2274</v>
      </c>
      <c r="E146" s="45">
        <v>0</v>
      </c>
      <c r="F146" s="45">
        <v>6683.34</v>
      </c>
      <c r="G146" s="36">
        <f>ROUND(E146*F146,2)</f>
        <v>0</v>
      </c>
    </row>
    <row r="147" spans="1:7" ht="122.4" x14ac:dyDescent="0.3">
      <c r="A147" s="37"/>
      <c r="B147" s="37"/>
      <c r="C147" s="37"/>
      <c r="D147" s="38" t="s">
        <v>2262</v>
      </c>
      <c r="E147" s="37"/>
      <c r="F147" s="37"/>
      <c r="G147" s="37"/>
    </row>
    <row r="148" spans="1:7" x14ac:dyDescent="0.3">
      <c r="A148" s="37"/>
      <c r="B148" s="37"/>
      <c r="C148" s="37"/>
      <c r="D148" s="53" t="s">
        <v>2275</v>
      </c>
      <c r="E148" s="45">
        <v>1</v>
      </c>
      <c r="F148" s="45">
        <v>0</v>
      </c>
      <c r="G148" s="46">
        <f>ROUND(E148*F148,2)</f>
        <v>0</v>
      </c>
    </row>
    <row r="149" spans="1:7" ht="1.05" customHeight="1" x14ac:dyDescent="0.3">
      <c r="A149" s="47"/>
      <c r="B149" s="47"/>
      <c r="C149" s="47"/>
      <c r="D149" s="54"/>
      <c r="E149" s="47"/>
      <c r="F149" s="47"/>
      <c r="G149" s="47"/>
    </row>
    <row r="150" spans="1:7" x14ac:dyDescent="0.3">
      <c r="A150" s="42" t="s">
        <v>2276</v>
      </c>
      <c r="B150" s="42" t="s">
        <v>13</v>
      </c>
      <c r="C150" s="42" t="s">
        <v>9</v>
      </c>
      <c r="D150" s="52" t="s">
        <v>2277</v>
      </c>
      <c r="E150" s="43">
        <f>E171</f>
        <v>1</v>
      </c>
      <c r="F150" s="43">
        <f>F171</f>
        <v>0</v>
      </c>
      <c r="G150" s="43">
        <f>G171</f>
        <v>0</v>
      </c>
    </row>
    <row r="151" spans="1:7" ht="20.399999999999999" x14ac:dyDescent="0.3">
      <c r="A151" s="44" t="s">
        <v>2278</v>
      </c>
      <c r="B151" s="34" t="s">
        <v>8</v>
      </c>
      <c r="C151" s="34" t="s">
        <v>94</v>
      </c>
      <c r="D151" s="38" t="s">
        <v>2279</v>
      </c>
      <c r="E151" s="45">
        <v>0</v>
      </c>
      <c r="F151" s="45">
        <v>131.35</v>
      </c>
      <c r="G151" s="36">
        <f>ROUND(E151*F151,2)</f>
        <v>0</v>
      </c>
    </row>
    <row r="152" spans="1:7" ht="20.399999999999999" x14ac:dyDescent="0.3">
      <c r="A152" s="44" t="s">
        <v>2280</v>
      </c>
      <c r="B152" s="34" t="s">
        <v>8</v>
      </c>
      <c r="C152" s="34" t="s">
        <v>94</v>
      </c>
      <c r="D152" s="38" t="s">
        <v>2281</v>
      </c>
      <c r="E152" s="45">
        <v>0</v>
      </c>
      <c r="F152" s="45">
        <v>183.88</v>
      </c>
      <c r="G152" s="36">
        <f>ROUND(E152*F152,2)</f>
        <v>0</v>
      </c>
    </row>
    <row r="153" spans="1:7" ht="20.399999999999999" x14ac:dyDescent="0.3">
      <c r="A153" s="44" t="s">
        <v>2282</v>
      </c>
      <c r="B153" s="34" t="s">
        <v>8</v>
      </c>
      <c r="C153" s="34" t="s">
        <v>94</v>
      </c>
      <c r="D153" s="38" t="s">
        <v>2283</v>
      </c>
      <c r="E153" s="45">
        <v>0</v>
      </c>
      <c r="F153" s="45">
        <v>382.26</v>
      </c>
      <c r="G153" s="36">
        <f>ROUND(E153*F153,2)</f>
        <v>0</v>
      </c>
    </row>
    <row r="154" spans="1:7" ht="20.399999999999999" x14ac:dyDescent="0.3">
      <c r="A154" s="44" t="s">
        <v>2284</v>
      </c>
      <c r="B154" s="34" t="s">
        <v>8</v>
      </c>
      <c r="C154" s="34" t="s">
        <v>94</v>
      </c>
      <c r="D154" s="38" t="s">
        <v>2285</v>
      </c>
      <c r="E154" s="45">
        <v>0</v>
      </c>
      <c r="F154" s="45">
        <v>546.85</v>
      </c>
      <c r="G154" s="36">
        <f>ROUND(E154*F154,2)</f>
        <v>0</v>
      </c>
    </row>
    <row r="155" spans="1:7" ht="20.399999999999999" x14ac:dyDescent="0.3">
      <c r="A155" s="44" t="s">
        <v>2286</v>
      </c>
      <c r="B155" s="34" t="s">
        <v>8</v>
      </c>
      <c r="C155" s="34" t="s">
        <v>94</v>
      </c>
      <c r="D155" s="38" t="s">
        <v>2287</v>
      </c>
      <c r="E155" s="45">
        <v>0</v>
      </c>
      <c r="F155" s="45">
        <v>733.13</v>
      </c>
      <c r="G155" s="36">
        <f>ROUND(E155*F155,2)</f>
        <v>0</v>
      </c>
    </row>
    <row r="156" spans="1:7" ht="20.399999999999999" x14ac:dyDescent="0.3">
      <c r="A156" s="44" t="s">
        <v>2288</v>
      </c>
      <c r="B156" s="34" t="s">
        <v>8</v>
      </c>
      <c r="C156" s="34" t="s">
        <v>94</v>
      </c>
      <c r="D156" s="38" t="s">
        <v>2289</v>
      </c>
      <c r="E156" s="45">
        <v>0</v>
      </c>
      <c r="F156" s="45">
        <v>261.06</v>
      </c>
      <c r="G156" s="36">
        <f>ROUND(E156*F156,2)</f>
        <v>0</v>
      </c>
    </row>
    <row r="157" spans="1:7" ht="20.399999999999999" x14ac:dyDescent="0.3">
      <c r="A157" s="44" t="s">
        <v>2290</v>
      </c>
      <c r="B157" s="34" t="s">
        <v>8</v>
      </c>
      <c r="C157" s="34" t="s">
        <v>94</v>
      </c>
      <c r="D157" s="38" t="s">
        <v>2291</v>
      </c>
      <c r="E157" s="45">
        <v>0</v>
      </c>
      <c r="F157" s="45">
        <v>440.36</v>
      </c>
      <c r="G157" s="36">
        <f>ROUND(E157*F157,2)</f>
        <v>0</v>
      </c>
    </row>
    <row r="158" spans="1:7" ht="20.399999999999999" x14ac:dyDescent="0.3">
      <c r="A158" s="44" t="s">
        <v>2292</v>
      </c>
      <c r="B158" s="34" t="s">
        <v>8</v>
      </c>
      <c r="C158" s="34" t="s">
        <v>94</v>
      </c>
      <c r="D158" s="38" t="s">
        <v>2293</v>
      </c>
      <c r="E158" s="45">
        <v>0</v>
      </c>
      <c r="F158" s="45">
        <v>927.92</v>
      </c>
      <c r="G158" s="36">
        <f>ROUND(E158*F158,2)</f>
        <v>0</v>
      </c>
    </row>
    <row r="159" spans="1:7" ht="20.399999999999999" x14ac:dyDescent="0.3">
      <c r="A159" s="44" t="s">
        <v>2294</v>
      </c>
      <c r="B159" s="34" t="s">
        <v>8</v>
      </c>
      <c r="C159" s="34" t="s">
        <v>94</v>
      </c>
      <c r="D159" s="38" t="s">
        <v>2295</v>
      </c>
      <c r="E159" s="45">
        <v>0</v>
      </c>
      <c r="F159" s="45">
        <v>0</v>
      </c>
      <c r="G159" s="36">
        <f>ROUND(E159*F159,2)</f>
        <v>0</v>
      </c>
    </row>
    <row r="160" spans="1:7" ht="20.399999999999999" x14ac:dyDescent="0.3">
      <c r="A160" s="44" t="s">
        <v>2296</v>
      </c>
      <c r="B160" s="34" t="s">
        <v>8</v>
      </c>
      <c r="C160" s="34" t="s">
        <v>94</v>
      </c>
      <c r="D160" s="38" t="s">
        <v>2297</v>
      </c>
      <c r="E160" s="45">
        <v>0</v>
      </c>
      <c r="F160" s="45">
        <v>0</v>
      </c>
      <c r="G160" s="36">
        <f>ROUND(E160*F160,2)</f>
        <v>0</v>
      </c>
    </row>
    <row r="161" spans="1:7" ht="20.399999999999999" x14ac:dyDescent="0.3">
      <c r="A161" s="44" t="s">
        <v>2298</v>
      </c>
      <c r="B161" s="34" t="s">
        <v>8</v>
      </c>
      <c r="C161" s="34" t="s">
        <v>94</v>
      </c>
      <c r="D161" s="38" t="s">
        <v>2299</v>
      </c>
      <c r="E161" s="45">
        <v>0</v>
      </c>
      <c r="F161" s="45">
        <v>0</v>
      </c>
      <c r="G161" s="36">
        <f>ROUND(E161*F161,2)</f>
        <v>0</v>
      </c>
    </row>
    <row r="162" spans="1:7" x14ac:dyDescent="0.3">
      <c r="A162" s="44" t="s">
        <v>2300</v>
      </c>
      <c r="B162" s="34" t="s">
        <v>8</v>
      </c>
      <c r="C162" s="34" t="s">
        <v>94</v>
      </c>
      <c r="D162" s="38" t="s">
        <v>2301</v>
      </c>
      <c r="E162" s="45">
        <v>0</v>
      </c>
      <c r="F162" s="45">
        <v>0</v>
      </c>
      <c r="G162" s="36">
        <f>ROUND(E162*F162,2)</f>
        <v>0</v>
      </c>
    </row>
    <row r="163" spans="1:7" ht="20.399999999999999" x14ac:dyDescent="0.3">
      <c r="A163" s="44" t="s">
        <v>2302</v>
      </c>
      <c r="B163" s="34" t="s">
        <v>8</v>
      </c>
      <c r="C163" s="34" t="s">
        <v>94</v>
      </c>
      <c r="D163" s="38" t="s">
        <v>2303</v>
      </c>
      <c r="E163" s="45">
        <v>0</v>
      </c>
      <c r="F163" s="45">
        <v>0</v>
      </c>
      <c r="G163" s="36">
        <f>ROUND(E163*F163,2)</f>
        <v>0</v>
      </c>
    </row>
    <row r="164" spans="1:7" ht="20.399999999999999" x14ac:dyDescent="0.3">
      <c r="A164" s="44" t="s">
        <v>2304</v>
      </c>
      <c r="B164" s="34" t="s">
        <v>8</v>
      </c>
      <c r="C164" s="34" t="s">
        <v>94</v>
      </c>
      <c r="D164" s="38" t="s">
        <v>2305</v>
      </c>
      <c r="E164" s="45">
        <v>0</v>
      </c>
      <c r="F164" s="45">
        <v>0</v>
      </c>
      <c r="G164" s="36">
        <f>ROUND(E164*F164,2)</f>
        <v>0</v>
      </c>
    </row>
    <row r="165" spans="1:7" ht="20.399999999999999" x14ac:dyDescent="0.3">
      <c r="A165" s="44" t="s">
        <v>2306</v>
      </c>
      <c r="B165" s="34" t="s">
        <v>8</v>
      </c>
      <c r="C165" s="34" t="s">
        <v>94</v>
      </c>
      <c r="D165" s="38" t="s">
        <v>2307</v>
      </c>
      <c r="E165" s="45">
        <v>0</v>
      </c>
      <c r="F165" s="45">
        <v>0</v>
      </c>
      <c r="G165" s="36">
        <f>ROUND(E165*F165,2)</f>
        <v>0</v>
      </c>
    </row>
    <row r="166" spans="1:7" ht="20.399999999999999" x14ac:dyDescent="0.3">
      <c r="A166" s="44" t="s">
        <v>2308</v>
      </c>
      <c r="B166" s="34" t="s">
        <v>8</v>
      </c>
      <c r="C166" s="34" t="s">
        <v>94</v>
      </c>
      <c r="D166" s="38" t="s">
        <v>2309</v>
      </c>
      <c r="E166" s="45">
        <v>0</v>
      </c>
      <c r="F166" s="45">
        <v>0</v>
      </c>
      <c r="G166" s="36">
        <f>ROUND(E166*F166,2)</f>
        <v>0</v>
      </c>
    </row>
    <row r="167" spans="1:7" ht="20.399999999999999" x14ac:dyDescent="0.3">
      <c r="A167" s="44" t="s">
        <v>2310</v>
      </c>
      <c r="B167" s="34" t="s">
        <v>8</v>
      </c>
      <c r="C167" s="34" t="s">
        <v>94</v>
      </c>
      <c r="D167" s="38" t="s">
        <v>2309</v>
      </c>
      <c r="E167" s="45">
        <v>0</v>
      </c>
      <c r="F167" s="45">
        <v>0</v>
      </c>
      <c r="G167" s="36">
        <f>ROUND(E167*F167,2)</f>
        <v>0</v>
      </c>
    </row>
    <row r="168" spans="1:7" x14ac:dyDescent="0.3">
      <c r="A168" s="44" t="s">
        <v>2311</v>
      </c>
      <c r="B168" s="34" t="s">
        <v>8</v>
      </c>
      <c r="C168" s="34" t="s">
        <v>94</v>
      </c>
      <c r="D168" s="38" t="s">
        <v>2312</v>
      </c>
      <c r="E168" s="45">
        <v>0</v>
      </c>
      <c r="F168" s="45">
        <v>0</v>
      </c>
      <c r="G168" s="36">
        <f>ROUND(E168*F168,2)</f>
        <v>0</v>
      </c>
    </row>
    <row r="169" spans="1:7" x14ac:dyDescent="0.3">
      <c r="A169" s="44" t="s">
        <v>2313</v>
      </c>
      <c r="B169" s="34" t="s">
        <v>8</v>
      </c>
      <c r="C169" s="34" t="s">
        <v>94</v>
      </c>
      <c r="D169" s="38" t="s">
        <v>2314</v>
      </c>
      <c r="E169" s="45">
        <v>0</v>
      </c>
      <c r="F169" s="45">
        <v>0</v>
      </c>
      <c r="G169" s="36">
        <f>ROUND(E169*F169,2)</f>
        <v>0</v>
      </c>
    </row>
    <row r="170" spans="1:7" x14ac:dyDescent="0.3">
      <c r="A170" s="44" t="s">
        <v>2315</v>
      </c>
      <c r="B170" s="34" t="s">
        <v>8</v>
      </c>
      <c r="C170" s="34" t="s">
        <v>94</v>
      </c>
      <c r="D170" s="38" t="s">
        <v>2316</v>
      </c>
      <c r="E170" s="45">
        <v>0</v>
      </c>
      <c r="F170" s="45">
        <v>0</v>
      </c>
      <c r="G170" s="36">
        <f>ROUND(E170*F170,2)</f>
        <v>0</v>
      </c>
    </row>
    <row r="171" spans="1:7" x14ac:dyDescent="0.3">
      <c r="A171" s="37"/>
      <c r="B171" s="37"/>
      <c r="C171" s="37"/>
      <c r="D171" s="53" t="s">
        <v>2317</v>
      </c>
      <c r="E171" s="45">
        <v>1</v>
      </c>
      <c r="F171" s="45">
        <v>0</v>
      </c>
      <c r="G171" s="46">
        <f>ROUND(E171*F171,2)</f>
        <v>0</v>
      </c>
    </row>
    <row r="172" spans="1:7" ht="1.05" customHeight="1" x14ac:dyDescent="0.3">
      <c r="A172" s="47"/>
      <c r="B172" s="47"/>
      <c r="C172" s="47"/>
      <c r="D172" s="54"/>
      <c r="E172" s="47"/>
      <c r="F172" s="47"/>
      <c r="G172" s="47"/>
    </row>
    <row r="173" spans="1:7" x14ac:dyDescent="0.3">
      <c r="A173" s="37"/>
      <c r="B173" s="37"/>
      <c r="C173" s="37"/>
      <c r="D173" s="53" t="s">
        <v>2318</v>
      </c>
      <c r="E173" s="48">
        <v>1</v>
      </c>
      <c r="F173" s="46">
        <f>G21+G42+G60+G83+G98+G112+G126+G133+G150</f>
        <v>0</v>
      </c>
      <c r="G173" s="46">
        <f>ROUND(E173*F173,2)</f>
        <v>0</v>
      </c>
    </row>
    <row r="174" spans="1:7" ht="1.05" customHeight="1" x14ac:dyDescent="0.3">
      <c r="A174" s="47"/>
      <c r="B174" s="47"/>
      <c r="C174" s="47"/>
      <c r="D174" s="54"/>
      <c r="E174" s="47"/>
      <c r="F174" s="47"/>
      <c r="G174" s="47"/>
    </row>
    <row r="175" spans="1:7" x14ac:dyDescent="0.3">
      <c r="A175" s="39" t="s">
        <v>2319</v>
      </c>
      <c r="B175" s="39" t="s">
        <v>13</v>
      </c>
      <c r="C175" s="39" t="s">
        <v>9</v>
      </c>
      <c r="D175" s="51" t="s">
        <v>2320</v>
      </c>
      <c r="E175" s="40">
        <f>E181</f>
        <v>1</v>
      </c>
      <c r="F175" s="41">
        <f>F181</f>
        <v>0</v>
      </c>
      <c r="G175" s="41">
        <f>G181</f>
        <v>0</v>
      </c>
    </row>
    <row r="176" spans="1:7" x14ac:dyDescent="0.3">
      <c r="A176" s="42" t="s">
        <v>2321</v>
      </c>
      <c r="B176" s="42" t="s">
        <v>13</v>
      </c>
      <c r="C176" s="42" t="s">
        <v>9</v>
      </c>
      <c r="D176" s="52" t="s">
        <v>2322</v>
      </c>
      <c r="E176" s="43">
        <f>E179</f>
        <v>1</v>
      </c>
      <c r="F176" s="43">
        <f>F179</f>
        <v>0</v>
      </c>
      <c r="G176" s="43">
        <f>G179</f>
        <v>0</v>
      </c>
    </row>
    <row r="177" spans="1:7" x14ac:dyDescent="0.3">
      <c r="A177" s="44" t="s">
        <v>2323</v>
      </c>
      <c r="B177" s="34" t="s">
        <v>8</v>
      </c>
      <c r="C177" s="34" t="s">
        <v>94</v>
      </c>
      <c r="D177" s="38" t="s">
        <v>2324</v>
      </c>
      <c r="E177" s="45">
        <v>0</v>
      </c>
      <c r="F177" s="45">
        <v>475.24</v>
      </c>
      <c r="G177" s="36">
        <f>ROUND(E177*F177,2)</f>
        <v>0</v>
      </c>
    </row>
    <row r="178" spans="1:7" ht="91.8" x14ac:dyDescent="0.3">
      <c r="A178" s="37"/>
      <c r="B178" s="37"/>
      <c r="C178" s="37"/>
      <c r="D178" s="38" t="s">
        <v>2325</v>
      </c>
      <c r="E178" s="37"/>
      <c r="F178" s="37"/>
      <c r="G178" s="37"/>
    </row>
    <row r="179" spans="1:7" x14ac:dyDescent="0.3">
      <c r="A179" s="37"/>
      <c r="B179" s="37"/>
      <c r="C179" s="37"/>
      <c r="D179" s="53" t="s">
        <v>2326</v>
      </c>
      <c r="E179" s="45">
        <v>1</v>
      </c>
      <c r="F179" s="45">
        <v>0</v>
      </c>
      <c r="G179" s="46">
        <f>ROUND(E179*F179,2)</f>
        <v>0</v>
      </c>
    </row>
    <row r="180" spans="1:7" ht="1.05" customHeight="1" x14ac:dyDescent="0.3">
      <c r="A180" s="47"/>
      <c r="B180" s="47"/>
      <c r="C180" s="47"/>
      <c r="D180" s="54"/>
      <c r="E180" s="47"/>
      <c r="F180" s="47"/>
      <c r="G180" s="47"/>
    </row>
    <row r="181" spans="1:7" x14ac:dyDescent="0.3">
      <c r="A181" s="37"/>
      <c r="B181" s="37"/>
      <c r="C181" s="37"/>
      <c r="D181" s="53" t="s">
        <v>2327</v>
      </c>
      <c r="E181" s="48">
        <v>1</v>
      </c>
      <c r="F181" s="46">
        <f>G176</f>
        <v>0</v>
      </c>
      <c r="G181" s="46">
        <f>ROUND(E181*F181,2)</f>
        <v>0</v>
      </c>
    </row>
    <row r="182" spans="1:7" ht="1.05" customHeight="1" x14ac:dyDescent="0.3">
      <c r="A182" s="47"/>
      <c r="B182" s="47"/>
      <c r="C182" s="47"/>
      <c r="D182" s="54"/>
      <c r="E182" s="47"/>
      <c r="F182" s="47"/>
      <c r="G182" s="47"/>
    </row>
    <row r="183" spans="1:7" x14ac:dyDescent="0.3">
      <c r="A183" s="39" t="s">
        <v>2328</v>
      </c>
      <c r="B183" s="39" t="s">
        <v>13</v>
      </c>
      <c r="C183" s="39" t="s">
        <v>9</v>
      </c>
      <c r="D183" s="51" t="s">
        <v>2329</v>
      </c>
      <c r="E183" s="40">
        <f>E193</f>
        <v>1</v>
      </c>
      <c r="F183" s="41">
        <f>F193</f>
        <v>0</v>
      </c>
      <c r="G183" s="41">
        <f>G193</f>
        <v>0</v>
      </c>
    </row>
    <row r="184" spans="1:7" x14ac:dyDescent="0.3">
      <c r="A184" s="42" t="s">
        <v>2330</v>
      </c>
      <c r="B184" s="42" t="s">
        <v>13</v>
      </c>
      <c r="C184" s="42" t="s">
        <v>9</v>
      </c>
      <c r="D184" s="52" t="s">
        <v>2331</v>
      </c>
      <c r="E184" s="43">
        <f>E191</f>
        <v>1</v>
      </c>
      <c r="F184" s="43">
        <f>F191</f>
        <v>0</v>
      </c>
      <c r="G184" s="43">
        <f>G191</f>
        <v>0</v>
      </c>
    </row>
    <row r="185" spans="1:7" x14ac:dyDescent="0.3">
      <c r="A185" s="44" t="s">
        <v>2332</v>
      </c>
      <c r="B185" s="34" t="s">
        <v>8</v>
      </c>
      <c r="C185" s="34" t="s">
        <v>94</v>
      </c>
      <c r="D185" s="38" t="s">
        <v>2333</v>
      </c>
      <c r="E185" s="45">
        <v>0</v>
      </c>
      <c r="F185" s="45">
        <v>1451.77</v>
      </c>
      <c r="G185" s="36">
        <f>ROUND(E185*F185,2)</f>
        <v>0</v>
      </c>
    </row>
    <row r="186" spans="1:7" ht="112.2" x14ac:dyDescent="0.3">
      <c r="A186" s="37"/>
      <c r="B186" s="37"/>
      <c r="C186" s="37"/>
      <c r="D186" s="38" t="s">
        <v>2334</v>
      </c>
      <c r="E186" s="37"/>
      <c r="F186" s="37"/>
      <c r="G186" s="37"/>
    </row>
    <row r="187" spans="1:7" x14ac:dyDescent="0.3">
      <c r="A187" s="44" t="s">
        <v>2335</v>
      </c>
      <c r="B187" s="34" t="s">
        <v>8</v>
      </c>
      <c r="C187" s="34" t="s">
        <v>94</v>
      </c>
      <c r="D187" s="38" t="s">
        <v>2336</v>
      </c>
      <c r="E187" s="45">
        <v>0</v>
      </c>
      <c r="F187" s="45">
        <v>1451.77</v>
      </c>
      <c r="G187" s="36">
        <f>ROUND(E187*F187,2)</f>
        <v>0</v>
      </c>
    </row>
    <row r="188" spans="1:7" ht="112.2" x14ac:dyDescent="0.3">
      <c r="A188" s="37"/>
      <c r="B188" s="37"/>
      <c r="C188" s="37"/>
      <c r="D188" s="38" t="s">
        <v>2334</v>
      </c>
      <c r="E188" s="37"/>
      <c r="F188" s="37"/>
      <c r="G188" s="37"/>
    </row>
    <row r="189" spans="1:7" x14ac:dyDescent="0.3">
      <c r="A189" s="44" t="s">
        <v>2337</v>
      </c>
      <c r="B189" s="34" t="s">
        <v>8</v>
      </c>
      <c r="C189" s="34" t="s">
        <v>94</v>
      </c>
      <c r="D189" s="38" t="s">
        <v>2338</v>
      </c>
      <c r="E189" s="45">
        <v>0</v>
      </c>
      <c r="F189" s="45">
        <v>1582.4</v>
      </c>
      <c r="G189" s="36">
        <f>ROUND(E189*F189,2)</f>
        <v>0</v>
      </c>
    </row>
    <row r="190" spans="1:7" ht="112.2" x14ac:dyDescent="0.3">
      <c r="A190" s="37"/>
      <c r="B190" s="37"/>
      <c r="C190" s="37"/>
      <c r="D190" s="38" t="s">
        <v>2334</v>
      </c>
      <c r="E190" s="37"/>
      <c r="F190" s="37"/>
      <c r="G190" s="37"/>
    </row>
    <row r="191" spans="1:7" x14ac:dyDescent="0.3">
      <c r="A191" s="37"/>
      <c r="B191" s="37"/>
      <c r="C191" s="37"/>
      <c r="D191" s="53" t="s">
        <v>2339</v>
      </c>
      <c r="E191" s="45">
        <v>1</v>
      </c>
      <c r="F191" s="45">
        <v>0</v>
      </c>
      <c r="G191" s="46">
        <f>ROUND(E191*F191,2)</f>
        <v>0</v>
      </c>
    </row>
    <row r="192" spans="1:7" ht="1.05" customHeight="1" x14ac:dyDescent="0.3">
      <c r="A192" s="47"/>
      <c r="B192" s="47"/>
      <c r="C192" s="47"/>
      <c r="D192" s="54"/>
      <c r="E192" s="47"/>
      <c r="F192" s="47"/>
      <c r="G192" s="47"/>
    </row>
    <row r="193" spans="1:7" x14ac:dyDescent="0.3">
      <c r="A193" s="37"/>
      <c r="B193" s="37"/>
      <c r="C193" s="37"/>
      <c r="D193" s="53" t="s">
        <v>2340</v>
      </c>
      <c r="E193" s="48">
        <v>1</v>
      </c>
      <c r="F193" s="46">
        <f>G184</f>
        <v>0</v>
      </c>
      <c r="G193" s="46">
        <f>ROUND(E193*F193,2)</f>
        <v>0</v>
      </c>
    </row>
    <row r="194" spans="1:7" ht="1.05" customHeight="1" x14ac:dyDescent="0.3">
      <c r="A194" s="47"/>
      <c r="B194" s="47"/>
      <c r="C194" s="47"/>
      <c r="D194" s="54"/>
      <c r="E194" s="47"/>
      <c r="F194" s="47"/>
      <c r="G194" s="47"/>
    </row>
    <row r="195" spans="1:7" x14ac:dyDescent="0.3">
      <c r="A195" s="37"/>
      <c r="B195" s="37"/>
      <c r="C195" s="37"/>
      <c r="D195" s="53" t="s">
        <v>2341</v>
      </c>
      <c r="E195" s="49">
        <v>0</v>
      </c>
      <c r="F195" s="46">
        <f>G20+G175+G183</f>
        <v>0</v>
      </c>
      <c r="G195" s="46">
        <f>ROUND(E195*F195,2)</f>
        <v>0</v>
      </c>
    </row>
    <row r="196" spans="1:7" ht="1.05" customHeight="1" x14ac:dyDescent="0.3">
      <c r="A196" s="47"/>
      <c r="B196" s="47"/>
      <c r="C196" s="47"/>
      <c r="D196" s="54"/>
      <c r="E196" s="47"/>
      <c r="F196" s="47"/>
      <c r="G196" s="47"/>
    </row>
    <row r="197" spans="1:7" ht="1.05" customHeight="1" x14ac:dyDescent="0.3">
      <c r="A197" s="47"/>
      <c r="B197" s="47"/>
      <c r="C197" s="47"/>
      <c r="D197" s="54"/>
      <c r="E197" s="47"/>
      <c r="F197" s="47"/>
      <c r="G197" s="47"/>
    </row>
  </sheetData>
  <mergeCells count="3">
    <mergeCell ref="A1:G1"/>
    <mergeCell ref="A3:G7"/>
    <mergeCell ref="A9:G10"/>
  </mergeCells>
  <dataValidations count="1">
    <dataValidation type="list" allowBlank="1" showInputMessage="1" showErrorMessage="1" sqref="B15:B197" xr:uid="{97E84A66-A574-48C6-803E-42C9A8C331BA}">
      <formula1>"Capítulo,Partida,Mano de obra,Maquinaria,Material,Otros,Tarea,"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1550-B40E-4290-9846-FD738284A89B}">
  <sheetPr>
    <tabColor rgb="FF00B0F0"/>
  </sheetPr>
  <dimension ref="A1:G126"/>
  <sheetViews>
    <sheetView workbookViewId="0">
      <pane xSplit="4" ySplit="14" topLeftCell="E15" activePane="bottomRight" state="frozen"/>
      <selection pane="topRight" activeCell="E1" sqref="E1"/>
      <selection pane="bottomLeft" activeCell="A4" sqref="A4"/>
      <selection pane="bottomRight" activeCell="A3" sqref="A3:G7"/>
    </sheetView>
  </sheetViews>
  <sheetFormatPr baseColWidth="10" defaultRowHeight="14.4" x14ac:dyDescent="0.3"/>
  <cols>
    <col min="1" max="1" width="11.6640625" style="29" bestFit="1" customWidth="1"/>
    <col min="2" max="2" width="6.109375" style="29" bestFit="1" customWidth="1"/>
    <col min="3" max="3" width="3.88671875" style="29" bestFit="1" customWidth="1"/>
    <col min="4" max="4" width="33.109375" style="29" customWidth="1"/>
    <col min="5" max="5" width="8" style="29" bestFit="1" customWidth="1"/>
    <col min="6" max="6" width="6.88671875" style="29" bestFit="1" customWidth="1"/>
    <col min="7" max="7" width="15.33203125" style="29" customWidth="1"/>
    <col min="8" max="16384" width="11.5546875" style="29"/>
  </cols>
  <sheetData>
    <row r="1" spans="1:7" x14ac:dyDescent="0.3">
      <c r="A1" s="26" t="s">
        <v>2498</v>
      </c>
      <c r="B1" s="26"/>
      <c r="C1" s="26"/>
      <c r="D1" s="26"/>
      <c r="E1" s="26"/>
      <c r="F1" s="26"/>
      <c r="G1" s="26"/>
    </row>
    <row r="3" spans="1:7" x14ac:dyDescent="0.3">
      <c r="A3" s="28" t="s">
        <v>2502</v>
      </c>
      <c r="B3" s="28"/>
      <c r="C3" s="28"/>
      <c r="D3" s="28"/>
      <c r="E3" s="28"/>
      <c r="F3" s="28"/>
      <c r="G3" s="28"/>
    </row>
    <row r="4" spans="1:7" x14ac:dyDescent="0.3">
      <c r="A4" s="28"/>
      <c r="B4" s="28"/>
      <c r="C4" s="28"/>
      <c r="D4" s="28"/>
      <c r="E4" s="28"/>
      <c r="F4" s="28"/>
      <c r="G4" s="28"/>
    </row>
    <row r="5" spans="1:7" x14ac:dyDescent="0.3">
      <c r="A5" s="28"/>
      <c r="B5" s="28"/>
      <c r="C5" s="28"/>
      <c r="D5" s="28"/>
      <c r="E5" s="28"/>
      <c r="F5" s="28"/>
      <c r="G5" s="28"/>
    </row>
    <row r="6" spans="1:7" x14ac:dyDescent="0.3">
      <c r="A6" s="28"/>
      <c r="B6" s="28"/>
      <c r="C6" s="28"/>
      <c r="D6" s="28"/>
      <c r="E6" s="28"/>
      <c r="F6" s="28"/>
      <c r="G6" s="28"/>
    </row>
    <row r="7" spans="1:7" x14ac:dyDescent="0.3">
      <c r="A7" s="28"/>
      <c r="B7" s="28"/>
      <c r="C7" s="28"/>
      <c r="D7" s="28"/>
      <c r="E7" s="28"/>
      <c r="F7" s="28"/>
      <c r="G7" s="28"/>
    </row>
    <row r="9" spans="1:7" x14ac:dyDescent="0.3">
      <c r="A9" s="72" t="s">
        <v>2501</v>
      </c>
      <c r="B9" s="72"/>
      <c r="C9" s="72"/>
      <c r="D9" s="72"/>
      <c r="E9" s="72"/>
      <c r="F9" s="72"/>
      <c r="G9" s="72"/>
    </row>
    <row r="10" spans="1:7" x14ac:dyDescent="0.3">
      <c r="A10" s="72"/>
      <c r="B10" s="72"/>
      <c r="C10" s="72"/>
      <c r="D10" s="72"/>
      <c r="E10" s="72"/>
      <c r="F10" s="72"/>
      <c r="G10" s="72"/>
    </row>
    <row r="12" spans="1:7" x14ac:dyDescent="0.3">
      <c r="A12" s="30"/>
      <c r="B12" s="31"/>
      <c r="C12" s="31"/>
      <c r="D12" s="31"/>
      <c r="E12" s="31"/>
      <c r="F12" s="31"/>
      <c r="G12" s="31"/>
    </row>
    <row r="13" spans="1:7" ht="18" x14ac:dyDescent="0.3">
      <c r="A13" s="32"/>
      <c r="B13" s="31"/>
      <c r="C13" s="31"/>
      <c r="D13" s="31"/>
      <c r="E13" s="31"/>
      <c r="F13" s="31"/>
      <c r="G13" s="31"/>
    </row>
    <row r="14" spans="1:7" x14ac:dyDescent="0.3">
      <c r="A14" s="33" t="s">
        <v>0</v>
      </c>
      <c r="B14" s="33" t="s">
        <v>1</v>
      </c>
      <c r="C14" s="33" t="s">
        <v>2</v>
      </c>
      <c r="D14" s="50" t="s">
        <v>3</v>
      </c>
      <c r="E14" s="33" t="s">
        <v>4</v>
      </c>
      <c r="F14" s="33" t="s">
        <v>5</v>
      </c>
      <c r="G14" s="33" t="s">
        <v>6</v>
      </c>
    </row>
    <row r="15" spans="1:7" ht="1.05" customHeight="1" x14ac:dyDescent="0.3">
      <c r="A15" s="47"/>
      <c r="B15" s="47"/>
      <c r="C15" s="47"/>
      <c r="D15" s="54"/>
      <c r="E15" s="47"/>
      <c r="F15" s="47"/>
      <c r="G15" s="47"/>
    </row>
    <row r="16" spans="1:7" ht="1.05" customHeight="1" x14ac:dyDescent="0.3">
      <c r="A16" s="47"/>
      <c r="B16" s="47"/>
      <c r="C16" s="47"/>
      <c r="D16" s="54"/>
      <c r="E16" s="47"/>
      <c r="F16" s="47"/>
      <c r="G16" s="47"/>
    </row>
    <row r="17" spans="1:7" ht="1.05" customHeight="1" x14ac:dyDescent="0.3">
      <c r="A17" s="47"/>
      <c r="B17" s="47"/>
      <c r="C17" s="47"/>
      <c r="D17" s="54"/>
      <c r="E17" s="47"/>
      <c r="F17" s="47"/>
      <c r="G17" s="47"/>
    </row>
    <row r="18" spans="1:7" ht="1.05" customHeight="1" x14ac:dyDescent="0.3">
      <c r="A18" s="47"/>
      <c r="B18" s="47"/>
      <c r="C18" s="47"/>
      <c r="D18" s="54"/>
      <c r="E18" s="47"/>
      <c r="F18" s="47"/>
      <c r="G18" s="47"/>
    </row>
    <row r="19" spans="1:7" ht="27.6" x14ac:dyDescent="0.3">
      <c r="A19" s="57" t="s">
        <v>2342</v>
      </c>
      <c r="B19" s="57" t="s">
        <v>8</v>
      </c>
      <c r="C19" s="57" t="s">
        <v>9</v>
      </c>
      <c r="D19" s="58" t="s">
        <v>2343</v>
      </c>
      <c r="E19" s="59">
        <f>E123</f>
        <v>0</v>
      </c>
      <c r="F19" s="60">
        <f>F123</f>
        <v>0</v>
      </c>
      <c r="G19" s="60">
        <f>G123</f>
        <v>0</v>
      </c>
    </row>
    <row r="20" spans="1:7" ht="20.399999999999999" x14ac:dyDescent="0.3">
      <c r="A20" s="39" t="s">
        <v>2344</v>
      </c>
      <c r="B20" s="39" t="s">
        <v>13</v>
      </c>
      <c r="C20" s="39" t="s">
        <v>9</v>
      </c>
      <c r="D20" s="51" t="s">
        <v>2345</v>
      </c>
      <c r="E20" s="40">
        <f>E35</f>
        <v>1</v>
      </c>
      <c r="F20" s="41">
        <f>F35</f>
        <v>0</v>
      </c>
      <c r="G20" s="41">
        <f>G35</f>
        <v>0</v>
      </c>
    </row>
    <row r="21" spans="1:7" x14ac:dyDescent="0.3">
      <c r="A21" s="44" t="s">
        <v>2346</v>
      </c>
      <c r="B21" s="34" t="s">
        <v>8</v>
      </c>
      <c r="C21" s="34" t="s">
        <v>94</v>
      </c>
      <c r="D21" s="38" t="s">
        <v>2347</v>
      </c>
      <c r="E21" s="45">
        <v>0</v>
      </c>
      <c r="F21" s="45">
        <v>2094</v>
      </c>
      <c r="G21" s="36">
        <f>ROUND(E21*F21,2)</f>
        <v>0</v>
      </c>
    </row>
    <row r="22" spans="1:7" ht="234.6" x14ac:dyDescent="0.3">
      <c r="A22" s="37"/>
      <c r="B22" s="37"/>
      <c r="C22" s="37"/>
      <c r="D22" s="38" t="s">
        <v>2348</v>
      </c>
      <c r="E22" s="37"/>
      <c r="F22" s="37"/>
      <c r="G22" s="37"/>
    </row>
    <row r="23" spans="1:7" x14ac:dyDescent="0.3">
      <c r="A23" s="44" t="s">
        <v>2349</v>
      </c>
      <c r="B23" s="34" t="s">
        <v>8</v>
      </c>
      <c r="C23" s="34" t="s">
        <v>94</v>
      </c>
      <c r="D23" s="38" t="s">
        <v>2350</v>
      </c>
      <c r="E23" s="45">
        <v>0</v>
      </c>
      <c r="F23" s="45">
        <v>3848.2</v>
      </c>
      <c r="G23" s="36">
        <f>ROUND(E23*F23,2)</f>
        <v>0</v>
      </c>
    </row>
    <row r="24" spans="1:7" ht="234.6" x14ac:dyDescent="0.3">
      <c r="A24" s="37"/>
      <c r="B24" s="37"/>
      <c r="C24" s="37"/>
      <c r="D24" s="38" t="s">
        <v>2351</v>
      </c>
      <c r="E24" s="37"/>
      <c r="F24" s="37"/>
      <c r="G24" s="37"/>
    </row>
    <row r="25" spans="1:7" x14ac:dyDescent="0.3">
      <c r="A25" s="44" t="s">
        <v>2352</v>
      </c>
      <c r="B25" s="34" t="s">
        <v>8</v>
      </c>
      <c r="C25" s="34" t="s">
        <v>94</v>
      </c>
      <c r="D25" s="38" t="s">
        <v>2353</v>
      </c>
      <c r="E25" s="45">
        <v>0</v>
      </c>
      <c r="F25" s="45">
        <v>5602.7</v>
      </c>
      <c r="G25" s="36">
        <f>ROUND(E25*F25,2)</f>
        <v>0</v>
      </c>
    </row>
    <row r="26" spans="1:7" ht="234.6" x14ac:dyDescent="0.3">
      <c r="A26" s="37"/>
      <c r="B26" s="37"/>
      <c r="C26" s="37"/>
      <c r="D26" s="38" t="s">
        <v>2354</v>
      </c>
      <c r="E26" s="37"/>
      <c r="F26" s="37"/>
      <c r="G26" s="37"/>
    </row>
    <row r="27" spans="1:7" x14ac:dyDescent="0.3">
      <c r="A27" s="44" t="s">
        <v>2355</v>
      </c>
      <c r="B27" s="34" t="s">
        <v>8</v>
      </c>
      <c r="C27" s="34" t="s">
        <v>94</v>
      </c>
      <c r="D27" s="38" t="s">
        <v>2356</v>
      </c>
      <c r="E27" s="45">
        <v>0</v>
      </c>
      <c r="F27" s="45">
        <v>2094</v>
      </c>
      <c r="G27" s="36">
        <f>ROUND(E27*F27,2)</f>
        <v>0</v>
      </c>
    </row>
    <row r="28" spans="1:7" ht="234.6" x14ac:dyDescent="0.3">
      <c r="A28" s="37"/>
      <c r="B28" s="37"/>
      <c r="C28" s="37"/>
      <c r="D28" s="38" t="s">
        <v>2357</v>
      </c>
      <c r="E28" s="37"/>
      <c r="F28" s="37"/>
      <c r="G28" s="37"/>
    </row>
    <row r="29" spans="1:7" x14ac:dyDescent="0.3">
      <c r="A29" s="44" t="s">
        <v>2358</v>
      </c>
      <c r="B29" s="34" t="s">
        <v>8</v>
      </c>
      <c r="C29" s="34" t="s">
        <v>94</v>
      </c>
      <c r="D29" s="38" t="s">
        <v>2359</v>
      </c>
      <c r="E29" s="45">
        <v>0</v>
      </c>
      <c r="F29" s="45">
        <v>3848.2</v>
      </c>
      <c r="G29" s="36">
        <f>ROUND(E29*F29,2)</f>
        <v>0</v>
      </c>
    </row>
    <row r="30" spans="1:7" ht="234.6" x14ac:dyDescent="0.3">
      <c r="A30" s="37"/>
      <c r="B30" s="37"/>
      <c r="C30" s="37"/>
      <c r="D30" s="38" t="s">
        <v>2360</v>
      </c>
      <c r="E30" s="37"/>
      <c r="F30" s="37"/>
      <c r="G30" s="37"/>
    </row>
    <row r="31" spans="1:7" x14ac:dyDescent="0.3">
      <c r="A31" s="44" t="s">
        <v>2361</v>
      </c>
      <c r="B31" s="34" t="s">
        <v>8</v>
      </c>
      <c r="C31" s="34" t="s">
        <v>94</v>
      </c>
      <c r="D31" s="38" t="s">
        <v>2362</v>
      </c>
      <c r="E31" s="45">
        <v>0</v>
      </c>
      <c r="F31" s="45">
        <v>5602.7</v>
      </c>
      <c r="G31" s="36">
        <f>ROUND(E31*F31,2)</f>
        <v>0</v>
      </c>
    </row>
    <row r="32" spans="1:7" ht="234.6" x14ac:dyDescent="0.3">
      <c r="A32" s="37"/>
      <c r="B32" s="37"/>
      <c r="C32" s="37"/>
      <c r="D32" s="38" t="s">
        <v>2363</v>
      </c>
      <c r="E32" s="37"/>
      <c r="F32" s="37"/>
      <c r="G32" s="37"/>
    </row>
    <row r="33" spans="1:7" x14ac:dyDescent="0.3">
      <c r="A33" s="44" t="s">
        <v>2364</v>
      </c>
      <c r="B33" s="34" t="s">
        <v>8</v>
      </c>
      <c r="C33" s="34" t="s">
        <v>94</v>
      </c>
      <c r="D33" s="38" t="s">
        <v>2365</v>
      </c>
      <c r="E33" s="45">
        <v>0</v>
      </c>
      <c r="F33" s="45">
        <v>970.4</v>
      </c>
      <c r="G33" s="36">
        <f>ROUND(E33*F33,2)</f>
        <v>0</v>
      </c>
    </row>
    <row r="34" spans="1:7" ht="71.400000000000006" x14ac:dyDescent="0.3">
      <c r="A34" s="37"/>
      <c r="B34" s="37"/>
      <c r="C34" s="37"/>
      <c r="D34" s="38" t="s">
        <v>2366</v>
      </c>
      <c r="E34" s="37"/>
      <c r="F34" s="37"/>
      <c r="G34" s="37"/>
    </row>
    <row r="35" spans="1:7" x14ac:dyDescent="0.3">
      <c r="A35" s="37"/>
      <c r="B35" s="37"/>
      <c r="C35" s="37"/>
      <c r="D35" s="53" t="s">
        <v>2367</v>
      </c>
      <c r="E35" s="48">
        <v>1</v>
      </c>
      <c r="F35" s="45">
        <v>0</v>
      </c>
      <c r="G35" s="46">
        <f>ROUND(E35*F35,2)</f>
        <v>0</v>
      </c>
    </row>
    <row r="36" spans="1:7" ht="1.05" customHeight="1" x14ac:dyDescent="0.3">
      <c r="A36" s="47"/>
      <c r="B36" s="47"/>
      <c r="C36" s="47"/>
      <c r="D36" s="54"/>
      <c r="E36" s="47"/>
      <c r="F36" s="47"/>
      <c r="G36" s="47"/>
    </row>
    <row r="37" spans="1:7" ht="20.399999999999999" x14ac:dyDescent="0.3">
      <c r="A37" s="39" t="s">
        <v>2368</v>
      </c>
      <c r="B37" s="39" t="s">
        <v>13</v>
      </c>
      <c r="C37" s="39" t="s">
        <v>9</v>
      </c>
      <c r="D37" s="51" t="s">
        <v>2369</v>
      </c>
      <c r="E37" s="40">
        <f>E46</f>
        <v>1</v>
      </c>
      <c r="F37" s="41">
        <f>F46</f>
        <v>0</v>
      </c>
      <c r="G37" s="41">
        <f>G46</f>
        <v>0</v>
      </c>
    </row>
    <row r="38" spans="1:7" x14ac:dyDescent="0.3">
      <c r="A38" s="44" t="s">
        <v>2370</v>
      </c>
      <c r="B38" s="34" t="s">
        <v>8</v>
      </c>
      <c r="C38" s="34" t="s">
        <v>94</v>
      </c>
      <c r="D38" s="38" t="s">
        <v>2371</v>
      </c>
      <c r="E38" s="45">
        <v>0</v>
      </c>
      <c r="F38" s="45">
        <v>1643.9</v>
      </c>
      <c r="G38" s="36">
        <f>ROUND(E38*F38,2)</f>
        <v>0</v>
      </c>
    </row>
    <row r="39" spans="1:7" ht="224.4" x14ac:dyDescent="0.3">
      <c r="A39" s="37"/>
      <c r="B39" s="37"/>
      <c r="C39" s="37"/>
      <c r="D39" s="38" t="s">
        <v>2372</v>
      </c>
      <c r="E39" s="37"/>
      <c r="F39" s="37"/>
      <c r="G39" s="37"/>
    </row>
    <row r="40" spans="1:7" x14ac:dyDescent="0.3">
      <c r="A40" s="44" t="s">
        <v>2373</v>
      </c>
      <c r="B40" s="34" t="s">
        <v>8</v>
      </c>
      <c r="C40" s="34" t="s">
        <v>94</v>
      </c>
      <c r="D40" s="38" t="s">
        <v>2374</v>
      </c>
      <c r="E40" s="45">
        <v>0</v>
      </c>
      <c r="F40" s="45">
        <v>2328.9</v>
      </c>
      <c r="G40" s="36">
        <f>ROUND(E40*F40,2)</f>
        <v>0</v>
      </c>
    </row>
    <row r="41" spans="1:7" ht="153" x14ac:dyDescent="0.3">
      <c r="A41" s="37"/>
      <c r="B41" s="37"/>
      <c r="C41" s="37"/>
      <c r="D41" s="38" t="s">
        <v>2375</v>
      </c>
      <c r="E41" s="37"/>
      <c r="F41" s="37"/>
      <c r="G41" s="37"/>
    </row>
    <row r="42" spans="1:7" ht="20.399999999999999" x14ac:dyDescent="0.3">
      <c r="A42" s="44" t="s">
        <v>2376</v>
      </c>
      <c r="B42" s="34" t="s">
        <v>8</v>
      </c>
      <c r="C42" s="34" t="s">
        <v>94</v>
      </c>
      <c r="D42" s="38" t="s">
        <v>2377</v>
      </c>
      <c r="E42" s="45">
        <v>0</v>
      </c>
      <c r="F42" s="45">
        <v>17.899999999999999</v>
      </c>
      <c r="G42" s="36">
        <f>ROUND(E42*F42,2)</f>
        <v>0</v>
      </c>
    </row>
    <row r="43" spans="1:7" x14ac:dyDescent="0.3">
      <c r="A43" s="44" t="s">
        <v>2378</v>
      </c>
      <c r="B43" s="34" t="s">
        <v>8</v>
      </c>
      <c r="C43" s="34" t="s">
        <v>94</v>
      </c>
      <c r="D43" s="38" t="s">
        <v>2379</v>
      </c>
      <c r="E43" s="45">
        <v>0</v>
      </c>
      <c r="F43" s="45">
        <v>258.14999999999998</v>
      </c>
      <c r="G43" s="36">
        <f>ROUND(E43*F43,2)</f>
        <v>0</v>
      </c>
    </row>
    <row r="44" spans="1:7" x14ac:dyDescent="0.3">
      <c r="A44" s="44" t="s">
        <v>2380</v>
      </c>
      <c r="B44" s="34" t="s">
        <v>8</v>
      </c>
      <c r="C44" s="34" t="s">
        <v>94</v>
      </c>
      <c r="D44" s="38" t="s">
        <v>2381</v>
      </c>
      <c r="E44" s="45">
        <v>0</v>
      </c>
      <c r="F44" s="45">
        <v>166.55</v>
      </c>
      <c r="G44" s="36">
        <f>ROUND(E44*F44,2)</f>
        <v>0</v>
      </c>
    </row>
    <row r="45" spans="1:7" x14ac:dyDescent="0.3">
      <c r="A45" s="44" t="s">
        <v>2382</v>
      </c>
      <c r="B45" s="34" t="s">
        <v>8</v>
      </c>
      <c r="C45" s="34" t="s">
        <v>94</v>
      </c>
      <c r="D45" s="38" t="s">
        <v>2383</v>
      </c>
      <c r="E45" s="45">
        <v>0</v>
      </c>
      <c r="F45" s="45">
        <v>25.4</v>
      </c>
      <c r="G45" s="36">
        <f>ROUND(E45*F45,2)</f>
        <v>0</v>
      </c>
    </row>
    <row r="46" spans="1:7" x14ac:dyDescent="0.3">
      <c r="A46" s="37"/>
      <c r="B46" s="37"/>
      <c r="C46" s="37"/>
      <c r="D46" s="53" t="s">
        <v>2384</v>
      </c>
      <c r="E46" s="48">
        <v>1</v>
      </c>
      <c r="F46" s="45">
        <v>0</v>
      </c>
      <c r="G46" s="46">
        <f>ROUND(E46*F46,2)</f>
        <v>0</v>
      </c>
    </row>
    <row r="47" spans="1:7" ht="1.05" customHeight="1" x14ac:dyDescent="0.3">
      <c r="A47" s="47"/>
      <c r="B47" s="47"/>
      <c r="C47" s="47"/>
      <c r="D47" s="54"/>
      <c r="E47" s="47"/>
      <c r="F47" s="47"/>
      <c r="G47" s="47"/>
    </row>
    <row r="48" spans="1:7" x14ac:dyDescent="0.3">
      <c r="A48" s="39" t="s">
        <v>2385</v>
      </c>
      <c r="B48" s="39" t="s">
        <v>13</v>
      </c>
      <c r="C48" s="39" t="s">
        <v>9</v>
      </c>
      <c r="D48" s="51" t="s">
        <v>2386</v>
      </c>
      <c r="E48" s="40">
        <f>E53</f>
        <v>1</v>
      </c>
      <c r="F48" s="41">
        <f>F53</f>
        <v>0</v>
      </c>
      <c r="G48" s="41">
        <f>G53</f>
        <v>0</v>
      </c>
    </row>
    <row r="49" spans="1:7" x14ac:dyDescent="0.3">
      <c r="A49" s="44" t="s">
        <v>2387</v>
      </c>
      <c r="B49" s="34" t="s">
        <v>8</v>
      </c>
      <c r="C49" s="34" t="s">
        <v>94</v>
      </c>
      <c r="D49" s="38" t="s">
        <v>2388</v>
      </c>
      <c r="E49" s="45">
        <v>0</v>
      </c>
      <c r="F49" s="45">
        <v>230.05</v>
      </c>
      <c r="G49" s="36">
        <f>ROUND(E49*F49,2)</f>
        <v>0</v>
      </c>
    </row>
    <row r="50" spans="1:7" ht="132.6" x14ac:dyDescent="0.3">
      <c r="A50" s="37"/>
      <c r="B50" s="37"/>
      <c r="C50" s="37"/>
      <c r="D50" s="38" t="s">
        <v>2389</v>
      </c>
      <c r="E50" s="37"/>
      <c r="F50" s="37"/>
      <c r="G50" s="37"/>
    </row>
    <row r="51" spans="1:7" x14ac:dyDescent="0.3">
      <c r="A51" s="44" t="s">
        <v>2390</v>
      </c>
      <c r="B51" s="34" t="s">
        <v>8</v>
      </c>
      <c r="C51" s="34" t="s">
        <v>94</v>
      </c>
      <c r="D51" s="38" t="s">
        <v>2391</v>
      </c>
      <c r="E51" s="45">
        <v>0</v>
      </c>
      <c r="F51" s="45">
        <v>7.63</v>
      </c>
      <c r="G51" s="36">
        <f>ROUND(E51*F51,2)</f>
        <v>0</v>
      </c>
    </row>
    <row r="52" spans="1:7" x14ac:dyDescent="0.3">
      <c r="A52" s="44" t="s">
        <v>2392</v>
      </c>
      <c r="B52" s="34" t="s">
        <v>8</v>
      </c>
      <c r="C52" s="34" t="s">
        <v>94</v>
      </c>
      <c r="D52" s="38" t="s">
        <v>2393</v>
      </c>
      <c r="E52" s="45">
        <v>0</v>
      </c>
      <c r="F52" s="45">
        <v>35.15</v>
      </c>
      <c r="G52" s="36">
        <f>ROUND(E52*F52,2)</f>
        <v>0</v>
      </c>
    </row>
    <row r="53" spans="1:7" x14ac:dyDescent="0.3">
      <c r="A53" s="37"/>
      <c r="B53" s="37"/>
      <c r="C53" s="37"/>
      <c r="D53" s="53" t="s">
        <v>2394</v>
      </c>
      <c r="E53" s="48">
        <v>1</v>
      </c>
      <c r="F53" s="45">
        <v>0</v>
      </c>
      <c r="G53" s="46">
        <f>ROUND(E53*F53,2)</f>
        <v>0</v>
      </c>
    </row>
    <row r="54" spans="1:7" ht="1.05" customHeight="1" x14ac:dyDescent="0.3">
      <c r="A54" s="47"/>
      <c r="B54" s="47"/>
      <c r="C54" s="47"/>
      <c r="D54" s="54"/>
      <c r="E54" s="47"/>
      <c r="F54" s="47"/>
      <c r="G54" s="47"/>
    </row>
    <row r="55" spans="1:7" x14ac:dyDescent="0.3">
      <c r="A55" s="39" t="s">
        <v>2395</v>
      </c>
      <c r="B55" s="39" t="s">
        <v>13</v>
      </c>
      <c r="C55" s="39" t="s">
        <v>9</v>
      </c>
      <c r="D55" s="51" t="s">
        <v>2396</v>
      </c>
      <c r="E55" s="40">
        <f>E66</f>
        <v>1</v>
      </c>
      <c r="F55" s="41">
        <f>F66</f>
        <v>0</v>
      </c>
      <c r="G55" s="41">
        <f>G66</f>
        <v>0</v>
      </c>
    </row>
    <row r="56" spans="1:7" x14ac:dyDescent="0.3">
      <c r="A56" s="44" t="s">
        <v>2397</v>
      </c>
      <c r="B56" s="34" t="s">
        <v>8</v>
      </c>
      <c r="C56" s="34" t="s">
        <v>94</v>
      </c>
      <c r="D56" s="38" t="s">
        <v>2398</v>
      </c>
      <c r="E56" s="45">
        <v>0</v>
      </c>
      <c r="F56" s="45">
        <v>553.75</v>
      </c>
      <c r="G56" s="36">
        <f>ROUND(E56*F56,2)</f>
        <v>0</v>
      </c>
    </row>
    <row r="57" spans="1:7" ht="132.6" x14ac:dyDescent="0.3">
      <c r="A57" s="37"/>
      <c r="B57" s="37"/>
      <c r="C57" s="37"/>
      <c r="D57" s="38" t="s">
        <v>2399</v>
      </c>
      <c r="E57" s="37"/>
      <c r="F57" s="37"/>
      <c r="G57" s="37"/>
    </row>
    <row r="58" spans="1:7" x14ac:dyDescent="0.3">
      <c r="A58" s="44" t="s">
        <v>2400</v>
      </c>
      <c r="B58" s="34" t="s">
        <v>8</v>
      </c>
      <c r="C58" s="34" t="s">
        <v>94</v>
      </c>
      <c r="D58" s="38" t="s">
        <v>2401</v>
      </c>
      <c r="E58" s="45">
        <v>0</v>
      </c>
      <c r="F58" s="45">
        <v>11.9</v>
      </c>
      <c r="G58" s="36">
        <f>ROUND(E58*F58,2)</f>
        <v>0</v>
      </c>
    </row>
    <row r="59" spans="1:7" x14ac:dyDescent="0.3">
      <c r="A59" s="44" t="s">
        <v>2402</v>
      </c>
      <c r="B59" s="34" t="s">
        <v>8</v>
      </c>
      <c r="C59" s="34" t="s">
        <v>94</v>
      </c>
      <c r="D59" s="38" t="s">
        <v>2403</v>
      </c>
      <c r="E59" s="45">
        <v>0</v>
      </c>
      <c r="F59" s="45">
        <v>35.15</v>
      </c>
      <c r="G59" s="36">
        <f>ROUND(E59*F59,2)</f>
        <v>0</v>
      </c>
    </row>
    <row r="60" spans="1:7" ht="20.399999999999999" x14ac:dyDescent="0.3">
      <c r="A60" s="44" t="s">
        <v>2404</v>
      </c>
      <c r="B60" s="34" t="s">
        <v>8</v>
      </c>
      <c r="C60" s="34" t="s">
        <v>94</v>
      </c>
      <c r="D60" s="38" t="s">
        <v>2405</v>
      </c>
      <c r="E60" s="45">
        <v>0</v>
      </c>
      <c r="F60" s="45">
        <v>61.1</v>
      </c>
      <c r="G60" s="36">
        <f>ROUND(E60*F60,2)</f>
        <v>0</v>
      </c>
    </row>
    <row r="61" spans="1:7" x14ac:dyDescent="0.3">
      <c r="A61" s="44" t="s">
        <v>2406</v>
      </c>
      <c r="B61" s="34" t="s">
        <v>8</v>
      </c>
      <c r="C61" s="34" t="s">
        <v>94</v>
      </c>
      <c r="D61" s="38" t="s">
        <v>2407</v>
      </c>
      <c r="E61" s="45">
        <v>0</v>
      </c>
      <c r="F61" s="45">
        <v>16.25</v>
      </c>
      <c r="G61" s="36">
        <f>ROUND(E61*F61,2)</f>
        <v>0</v>
      </c>
    </row>
    <row r="62" spans="1:7" x14ac:dyDescent="0.3">
      <c r="A62" s="44" t="s">
        <v>2408</v>
      </c>
      <c r="B62" s="34" t="s">
        <v>8</v>
      </c>
      <c r="C62" s="34" t="s">
        <v>94</v>
      </c>
      <c r="D62" s="38" t="s">
        <v>2409</v>
      </c>
      <c r="E62" s="45">
        <v>0</v>
      </c>
      <c r="F62" s="45">
        <v>433.45</v>
      </c>
      <c r="G62" s="36">
        <f>ROUND(E62*F62,2)</f>
        <v>0</v>
      </c>
    </row>
    <row r="63" spans="1:7" ht="142.80000000000001" x14ac:dyDescent="0.3">
      <c r="A63" s="37"/>
      <c r="B63" s="37"/>
      <c r="C63" s="37"/>
      <c r="D63" s="38" t="s">
        <v>2410</v>
      </c>
      <c r="E63" s="37"/>
      <c r="F63" s="37"/>
      <c r="G63" s="37"/>
    </row>
    <row r="64" spans="1:7" x14ac:dyDescent="0.3">
      <c r="A64" s="44" t="s">
        <v>2411</v>
      </c>
      <c r="B64" s="34" t="s">
        <v>8</v>
      </c>
      <c r="C64" s="34" t="s">
        <v>94</v>
      </c>
      <c r="D64" s="38" t="s">
        <v>2412</v>
      </c>
      <c r="E64" s="45">
        <v>0</v>
      </c>
      <c r="F64" s="45">
        <v>609.1</v>
      </c>
      <c r="G64" s="36">
        <f>ROUND(E64*F64,2)</f>
        <v>0</v>
      </c>
    </row>
    <row r="65" spans="1:7" ht="163.19999999999999" x14ac:dyDescent="0.3">
      <c r="A65" s="37"/>
      <c r="B65" s="37"/>
      <c r="C65" s="37"/>
      <c r="D65" s="38" t="s">
        <v>2413</v>
      </c>
      <c r="E65" s="37"/>
      <c r="F65" s="37"/>
      <c r="G65" s="37"/>
    </row>
    <row r="66" spans="1:7" x14ac:dyDescent="0.3">
      <c r="A66" s="37"/>
      <c r="B66" s="37"/>
      <c r="C66" s="37"/>
      <c r="D66" s="53" t="s">
        <v>2414</v>
      </c>
      <c r="E66" s="48">
        <v>1</v>
      </c>
      <c r="F66" s="45">
        <v>0</v>
      </c>
      <c r="G66" s="46">
        <f>ROUND(E66*F66,2)</f>
        <v>0</v>
      </c>
    </row>
    <row r="67" spans="1:7" ht="1.05" customHeight="1" x14ac:dyDescent="0.3">
      <c r="A67" s="47"/>
      <c r="B67" s="47"/>
      <c r="C67" s="47"/>
      <c r="D67" s="54"/>
      <c r="E67" s="47"/>
      <c r="F67" s="47"/>
      <c r="G67" s="47"/>
    </row>
    <row r="68" spans="1:7" x14ac:dyDescent="0.3">
      <c r="A68" s="39" t="s">
        <v>2415</v>
      </c>
      <c r="B68" s="39" t="s">
        <v>13</v>
      </c>
      <c r="C68" s="39" t="s">
        <v>9</v>
      </c>
      <c r="D68" s="51" t="s">
        <v>2416</v>
      </c>
      <c r="E68" s="40">
        <f>E77</f>
        <v>1</v>
      </c>
      <c r="F68" s="41">
        <f>F77</f>
        <v>0</v>
      </c>
      <c r="G68" s="41">
        <f>G77</f>
        <v>0</v>
      </c>
    </row>
    <row r="69" spans="1:7" x14ac:dyDescent="0.3">
      <c r="A69" s="44" t="s">
        <v>2417</v>
      </c>
      <c r="B69" s="34" t="s">
        <v>8</v>
      </c>
      <c r="C69" s="34" t="s">
        <v>94</v>
      </c>
      <c r="D69" s="38" t="s">
        <v>2418</v>
      </c>
      <c r="E69" s="45">
        <v>0</v>
      </c>
      <c r="F69" s="45">
        <v>230.35</v>
      </c>
      <c r="G69" s="36">
        <f>ROUND(E69*F69,2)</f>
        <v>0</v>
      </c>
    </row>
    <row r="70" spans="1:7" ht="40.799999999999997" x14ac:dyDescent="0.3">
      <c r="A70" s="37"/>
      <c r="B70" s="37"/>
      <c r="C70" s="37"/>
      <c r="D70" s="38" t="s">
        <v>2419</v>
      </c>
      <c r="E70" s="37"/>
      <c r="F70" s="37"/>
      <c r="G70" s="37"/>
    </row>
    <row r="71" spans="1:7" x14ac:dyDescent="0.3">
      <c r="A71" s="44" t="s">
        <v>2420</v>
      </c>
      <c r="B71" s="34" t="s">
        <v>8</v>
      </c>
      <c r="C71" s="34" t="s">
        <v>94</v>
      </c>
      <c r="D71" s="38" t="s">
        <v>2421</v>
      </c>
      <c r="E71" s="45">
        <v>0</v>
      </c>
      <c r="F71" s="45">
        <v>0</v>
      </c>
      <c r="G71" s="36">
        <f>ROUND(E71*F71,2)</f>
        <v>0</v>
      </c>
    </row>
    <row r="72" spans="1:7" ht="40.799999999999997" x14ac:dyDescent="0.3">
      <c r="A72" s="37"/>
      <c r="B72" s="37"/>
      <c r="C72" s="37"/>
      <c r="D72" s="38" t="s">
        <v>2419</v>
      </c>
      <c r="E72" s="37"/>
      <c r="F72" s="37"/>
      <c r="G72" s="37"/>
    </row>
    <row r="73" spans="1:7" x14ac:dyDescent="0.3">
      <c r="A73" s="44" t="s">
        <v>2422</v>
      </c>
      <c r="B73" s="34" t="s">
        <v>8</v>
      </c>
      <c r="C73" s="34" t="s">
        <v>94</v>
      </c>
      <c r="D73" s="38" t="s">
        <v>2423</v>
      </c>
      <c r="E73" s="45">
        <v>0</v>
      </c>
      <c r="F73" s="45">
        <v>46.51</v>
      </c>
      <c r="G73" s="36">
        <f>ROUND(E73*F73,2)</f>
        <v>0</v>
      </c>
    </row>
    <row r="74" spans="1:7" ht="20.399999999999999" x14ac:dyDescent="0.3">
      <c r="A74" s="37"/>
      <c r="B74" s="37"/>
      <c r="C74" s="37"/>
      <c r="D74" s="38" t="s">
        <v>2424</v>
      </c>
      <c r="E74" s="37"/>
      <c r="F74" s="37"/>
      <c r="G74" s="37"/>
    </row>
    <row r="75" spans="1:7" x14ac:dyDescent="0.3">
      <c r="A75" s="44" t="s">
        <v>2425</v>
      </c>
      <c r="B75" s="34" t="s">
        <v>8</v>
      </c>
      <c r="C75" s="34" t="s">
        <v>94</v>
      </c>
      <c r="D75" s="38" t="s">
        <v>2426</v>
      </c>
      <c r="E75" s="45">
        <v>0</v>
      </c>
      <c r="F75" s="45">
        <v>37.9</v>
      </c>
      <c r="G75" s="36">
        <f>ROUND(E75*F75,2)</f>
        <v>0</v>
      </c>
    </row>
    <row r="76" spans="1:7" x14ac:dyDescent="0.3">
      <c r="A76" s="37"/>
      <c r="B76" s="37"/>
      <c r="C76" s="37"/>
      <c r="D76" s="38" t="s">
        <v>2427</v>
      </c>
      <c r="E76" s="37"/>
      <c r="F76" s="37"/>
      <c r="G76" s="37"/>
    </row>
    <row r="77" spans="1:7" x14ac:dyDescent="0.3">
      <c r="A77" s="37"/>
      <c r="B77" s="37"/>
      <c r="C77" s="37"/>
      <c r="D77" s="53" t="s">
        <v>2428</v>
      </c>
      <c r="E77" s="48">
        <v>1</v>
      </c>
      <c r="F77" s="45">
        <v>0</v>
      </c>
      <c r="G77" s="46">
        <f>ROUND(E77*F77,2)</f>
        <v>0</v>
      </c>
    </row>
    <row r="78" spans="1:7" ht="1.05" customHeight="1" x14ac:dyDescent="0.3">
      <c r="A78" s="47"/>
      <c r="B78" s="47"/>
      <c r="C78" s="47"/>
      <c r="D78" s="54"/>
      <c r="E78" s="47"/>
      <c r="F78" s="47"/>
      <c r="G78" s="47"/>
    </row>
    <row r="79" spans="1:7" x14ac:dyDescent="0.3">
      <c r="A79" s="39" t="s">
        <v>2429</v>
      </c>
      <c r="B79" s="39" t="s">
        <v>13</v>
      </c>
      <c r="C79" s="39" t="s">
        <v>9</v>
      </c>
      <c r="D79" s="51" t="s">
        <v>2430</v>
      </c>
      <c r="E79" s="40">
        <f>E116</f>
        <v>1</v>
      </c>
      <c r="F79" s="41">
        <f>F116</f>
        <v>0</v>
      </c>
      <c r="G79" s="41">
        <f>G116</f>
        <v>0</v>
      </c>
    </row>
    <row r="80" spans="1:7" ht="20.399999999999999" x14ac:dyDescent="0.3">
      <c r="A80" s="42" t="s">
        <v>2431</v>
      </c>
      <c r="B80" s="42" t="s">
        <v>13</v>
      </c>
      <c r="C80" s="42" t="s">
        <v>94</v>
      </c>
      <c r="D80" s="52" t="s">
        <v>2432</v>
      </c>
      <c r="E80" s="43">
        <f>E88</f>
        <v>1</v>
      </c>
      <c r="F80" s="43">
        <f>F88</f>
        <v>0</v>
      </c>
      <c r="G80" s="43">
        <f>G88</f>
        <v>0</v>
      </c>
    </row>
    <row r="81" spans="1:7" x14ac:dyDescent="0.3">
      <c r="A81" s="44" t="s">
        <v>2433</v>
      </c>
      <c r="B81" s="34" t="s">
        <v>8</v>
      </c>
      <c r="C81" s="34" t="s">
        <v>94</v>
      </c>
      <c r="D81" s="38" t="s">
        <v>2434</v>
      </c>
      <c r="E81" s="45">
        <v>0</v>
      </c>
      <c r="F81" s="45">
        <v>37.06</v>
      </c>
      <c r="G81" s="36">
        <f>ROUND(E81*F81,2)</f>
        <v>0</v>
      </c>
    </row>
    <row r="82" spans="1:7" x14ac:dyDescent="0.3">
      <c r="A82" s="44" t="s">
        <v>2435</v>
      </c>
      <c r="B82" s="34" t="s">
        <v>8</v>
      </c>
      <c r="C82" s="34" t="s">
        <v>94</v>
      </c>
      <c r="D82" s="38" t="s">
        <v>2436</v>
      </c>
      <c r="E82" s="45">
        <v>0</v>
      </c>
      <c r="F82" s="45">
        <v>42.2</v>
      </c>
      <c r="G82" s="36">
        <f>ROUND(E82*F82,2)</f>
        <v>0</v>
      </c>
    </row>
    <row r="83" spans="1:7" x14ac:dyDescent="0.3">
      <c r="A83" s="44" t="s">
        <v>2437</v>
      </c>
      <c r="B83" s="34" t="s">
        <v>8</v>
      </c>
      <c r="C83" s="34" t="s">
        <v>94</v>
      </c>
      <c r="D83" s="38" t="s">
        <v>2438</v>
      </c>
      <c r="E83" s="45">
        <v>0</v>
      </c>
      <c r="F83" s="45">
        <v>47.55</v>
      </c>
      <c r="G83" s="36">
        <f>ROUND(E83*F83,2)</f>
        <v>0</v>
      </c>
    </row>
    <row r="84" spans="1:7" x14ac:dyDescent="0.3">
      <c r="A84" s="44" t="s">
        <v>2439</v>
      </c>
      <c r="B84" s="34" t="s">
        <v>8</v>
      </c>
      <c r="C84" s="34" t="s">
        <v>94</v>
      </c>
      <c r="D84" s="38" t="s">
        <v>2440</v>
      </c>
      <c r="E84" s="45">
        <v>0</v>
      </c>
      <c r="F84" s="45">
        <v>16.8</v>
      </c>
      <c r="G84" s="36">
        <f>ROUND(E84*F84,2)</f>
        <v>0</v>
      </c>
    </row>
    <row r="85" spans="1:7" x14ac:dyDescent="0.3">
      <c r="A85" s="44" t="s">
        <v>2441</v>
      </c>
      <c r="B85" s="34" t="s">
        <v>8</v>
      </c>
      <c r="C85" s="34" t="s">
        <v>94</v>
      </c>
      <c r="D85" s="38" t="s">
        <v>2442</v>
      </c>
      <c r="E85" s="45">
        <v>0</v>
      </c>
      <c r="F85" s="45">
        <v>21.65</v>
      </c>
      <c r="G85" s="36">
        <f>ROUND(E85*F85,2)</f>
        <v>0</v>
      </c>
    </row>
    <row r="86" spans="1:7" x14ac:dyDescent="0.3">
      <c r="A86" s="44" t="s">
        <v>2443</v>
      </c>
      <c r="B86" s="34" t="s">
        <v>8</v>
      </c>
      <c r="C86" s="34" t="s">
        <v>94</v>
      </c>
      <c r="D86" s="38" t="s">
        <v>2444</v>
      </c>
      <c r="E86" s="45">
        <v>0</v>
      </c>
      <c r="F86" s="45">
        <v>193.3</v>
      </c>
      <c r="G86" s="36">
        <f>ROUND(E86*F86,2)</f>
        <v>0</v>
      </c>
    </row>
    <row r="87" spans="1:7" x14ac:dyDescent="0.3">
      <c r="A87" s="44" t="s">
        <v>2445</v>
      </c>
      <c r="B87" s="34" t="s">
        <v>8</v>
      </c>
      <c r="C87" s="34" t="s">
        <v>94</v>
      </c>
      <c r="D87" s="38" t="s">
        <v>2446</v>
      </c>
      <c r="E87" s="45">
        <v>0</v>
      </c>
      <c r="F87" s="45">
        <v>231.65</v>
      </c>
      <c r="G87" s="36">
        <f>ROUND(E87*F87,2)</f>
        <v>0</v>
      </c>
    </row>
    <row r="88" spans="1:7" x14ac:dyDescent="0.3">
      <c r="A88" s="37"/>
      <c r="B88" s="37"/>
      <c r="C88" s="37"/>
      <c r="D88" s="53" t="s">
        <v>2447</v>
      </c>
      <c r="E88" s="45">
        <v>1</v>
      </c>
      <c r="F88" s="45">
        <v>0</v>
      </c>
      <c r="G88" s="46">
        <f>ROUND(E88*F88,2)</f>
        <v>0</v>
      </c>
    </row>
    <row r="89" spans="1:7" ht="1.05" customHeight="1" x14ac:dyDescent="0.3">
      <c r="A89" s="47"/>
      <c r="B89" s="47"/>
      <c r="C89" s="47"/>
      <c r="D89" s="54"/>
      <c r="E89" s="47"/>
      <c r="F89" s="47"/>
      <c r="G89" s="47"/>
    </row>
    <row r="90" spans="1:7" x14ac:dyDescent="0.3">
      <c r="A90" s="42" t="s">
        <v>2448</v>
      </c>
      <c r="B90" s="42" t="s">
        <v>13</v>
      </c>
      <c r="C90" s="42" t="s">
        <v>94</v>
      </c>
      <c r="D90" s="52" t="s">
        <v>2449</v>
      </c>
      <c r="E90" s="43">
        <f>E98</f>
        <v>1</v>
      </c>
      <c r="F90" s="43">
        <f>F98</f>
        <v>0</v>
      </c>
      <c r="G90" s="43">
        <f>G98</f>
        <v>0</v>
      </c>
    </row>
    <row r="91" spans="1:7" ht="20.399999999999999" x14ac:dyDescent="0.3">
      <c r="A91" s="44" t="s">
        <v>2450</v>
      </c>
      <c r="B91" s="34" t="s">
        <v>8</v>
      </c>
      <c r="C91" s="34" t="s">
        <v>94</v>
      </c>
      <c r="D91" s="38" t="s">
        <v>2451</v>
      </c>
      <c r="E91" s="45">
        <v>0</v>
      </c>
      <c r="F91" s="45">
        <v>70.400000000000006</v>
      </c>
      <c r="G91" s="36">
        <f>ROUND(E91*F91,2)</f>
        <v>0</v>
      </c>
    </row>
    <row r="92" spans="1:7" x14ac:dyDescent="0.3">
      <c r="A92" s="44" t="s">
        <v>2452</v>
      </c>
      <c r="B92" s="34" t="s">
        <v>8</v>
      </c>
      <c r="C92" s="34" t="s">
        <v>94</v>
      </c>
      <c r="D92" s="38" t="s">
        <v>2453</v>
      </c>
      <c r="E92" s="45">
        <v>0</v>
      </c>
      <c r="F92" s="45">
        <v>123.4</v>
      </c>
      <c r="G92" s="36">
        <f>ROUND(E92*F92,2)</f>
        <v>0</v>
      </c>
    </row>
    <row r="93" spans="1:7" ht="20.399999999999999" x14ac:dyDescent="0.3">
      <c r="A93" s="44" t="s">
        <v>2454</v>
      </c>
      <c r="B93" s="34" t="s">
        <v>8</v>
      </c>
      <c r="C93" s="34" t="s">
        <v>94</v>
      </c>
      <c r="D93" s="38" t="s">
        <v>2455</v>
      </c>
      <c r="E93" s="45">
        <v>0</v>
      </c>
      <c r="F93" s="45">
        <v>70.400000000000006</v>
      </c>
      <c r="G93" s="36">
        <f>ROUND(E93*F93,2)</f>
        <v>0</v>
      </c>
    </row>
    <row r="94" spans="1:7" ht="20.399999999999999" x14ac:dyDescent="0.3">
      <c r="A94" s="44" t="s">
        <v>2456</v>
      </c>
      <c r="B94" s="34" t="s">
        <v>8</v>
      </c>
      <c r="C94" s="34" t="s">
        <v>94</v>
      </c>
      <c r="D94" s="38" t="s">
        <v>2457</v>
      </c>
      <c r="E94" s="45">
        <v>0</v>
      </c>
      <c r="F94" s="45">
        <v>128.6</v>
      </c>
      <c r="G94" s="36">
        <f>ROUND(E94*F94,2)</f>
        <v>0</v>
      </c>
    </row>
    <row r="95" spans="1:7" ht="20.399999999999999" x14ac:dyDescent="0.3">
      <c r="A95" s="44" t="s">
        <v>2458</v>
      </c>
      <c r="B95" s="34" t="s">
        <v>8</v>
      </c>
      <c r="C95" s="34" t="s">
        <v>94</v>
      </c>
      <c r="D95" s="38" t="s">
        <v>2459</v>
      </c>
      <c r="E95" s="45">
        <v>0</v>
      </c>
      <c r="F95" s="45">
        <v>54.45</v>
      </c>
      <c r="G95" s="36">
        <f>ROUND(E95*F95,2)</f>
        <v>0</v>
      </c>
    </row>
    <row r="96" spans="1:7" ht="20.399999999999999" x14ac:dyDescent="0.3">
      <c r="A96" s="44" t="s">
        <v>2404</v>
      </c>
      <c r="B96" s="34" t="s">
        <v>8</v>
      </c>
      <c r="C96" s="34" t="s">
        <v>94</v>
      </c>
      <c r="D96" s="38" t="s">
        <v>2405</v>
      </c>
      <c r="E96" s="45">
        <v>0</v>
      </c>
      <c r="F96" s="45">
        <v>61.1</v>
      </c>
      <c r="G96" s="36">
        <f>ROUND(E96*F96,2)</f>
        <v>0</v>
      </c>
    </row>
    <row r="97" spans="1:7" ht="20.399999999999999" x14ac:dyDescent="0.3">
      <c r="A97" s="44" t="s">
        <v>2460</v>
      </c>
      <c r="B97" s="34" t="s">
        <v>8</v>
      </c>
      <c r="C97" s="34" t="s">
        <v>94</v>
      </c>
      <c r="D97" s="38" t="s">
        <v>2461</v>
      </c>
      <c r="E97" s="45">
        <v>0</v>
      </c>
      <c r="F97" s="45">
        <v>280.05</v>
      </c>
      <c r="G97" s="36">
        <f>ROUND(E97*F97,2)</f>
        <v>0</v>
      </c>
    </row>
    <row r="98" spans="1:7" x14ac:dyDescent="0.3">
      <c r="A98" s="37"/>
      <c r="B98" s="37"/>
      <c r="C98" s="37"/>
      <c r="D98" s="53" t="s">
        <v>2462</v>
      </c>
      <c r="E98" s="45">
        <v>1</v>
      </c>
      <c r="F98" s="45">
        <v>0</v>
      </c>
      <c r="G98" s="46">
        <f>ROUND(E98*F98,2)</f>
        <v>0</v>
      </c>
    </row>
    <row r="99" spans="1:7" ht="1.05" customHeight="1" x14ac:dyDescent="0.3">
      <c r="A99" s="47"/>
      <c r="B99" s="47"/>
      <c r="C99" s="47"/>
      <c r="D99" s="54"/>
      <c r="E99" s="47"/>
      <c r="F99" s="47"/>
      <c r="G99" s="47"/>
    </row>
    <row r="100" spans="1:7" ht="20.399999999999999" x14ac:dyDescent="0.3">
      <c r="A100" s="42" t="s">
        <v>2463</v>
      </c>
      <c r="B100" s="42" t="s">
        <v>13</v>
      </c>
      <c r="C100" s="42" t="s">
        <v>94</v>
      </c>
      <c r="D100" s="52" t="s">
        <v>2464</v>
      </c>
      <c r="E100" s="43">
        <f>E114</f>
        <v>1</v>
      </c>
      <c r="F100" s="43">
        <f>F114</f>
        <v>0</v>
      </c>
      <c r="G100" s="43">
        <f>G114</f>
        <v>0</v>
      </c>
    </row>
    <row r="101" spans="1:7" ht="20.399999999999999" x14ac:dyDescent="0.3">
      <c r="A101" s="44" t="s">
        <v>2465</v>
      </c>
      <c r="B101" s="34" t="s">
        <v>8</v>
      </c>
      <c r="C101" s="34" t="s">
        <v>94</v>
      </c>
      <c r="D101" s="38" t="s">
        <v>2466</v>
      </c>
      <c r="E101" s="45">
        <v>0</v>
      </c>
      <c r="F101" s="45">
        <v>51.4</v>
      </c>
      <c r="G101" s="36">
        <f>ROUND(E101*F101,2)</f>
        <v>0</v>
      </c>
    </row>
    <row r="102" spans="1:7" ht="20.399999999999999" x14ac:dyDescent="0.3">
      <c r="A102" s="44" t="s">
        <v>2467</v>
      </c>
      <c r="B102" s="34" t="s">
        <v>8</v>
      </c>
      <c r="C102" s="34" t="s">
        <v>94</v>
      </c>
      <c r="D102" s="38" t="s">
        <v>2466</v>
      </c>
      <c r="E102" s="45">
        <v>0</v>
      </c>
      <c r="F102" s="45">
        <v>72.45</v>
      </c>
      <c r="G102" s="36">
        <f>ROUND(E102*F102,2)</f>
        <v>0</v>
      </c>
    </row>
    <row r="103" spans="1:7" ht="20.399999999999999" x14ac:dyDescent="0.3">
      <c r="A103" s="44" t="s">
        <v>2468</v>
      </c>
      <c r="B103" s="34" t="s">
        <v>8</v>
      </c>
      <c r="C103" s="34" t="s">
        <v>94</v>
      </c>
      <c r="D103" s="38" t="s">
        <v>2469</v>
      </c>
      <c r="E103" s="45">
        <v>0</v>
      </c>
      <c r="F103" s="45">
        <v>61.1</v>
      </c>
      <c r="G103" s="36">
        <f>ROUND(E103*F103,2)</f>
        <v>0</v>
      </c>
    </row>
    <row r="104" spans="1:7" ht="20.399999999999999" x14ac:dyDescent="0.3">
      <c r="A104" s="44" t="s">
        <v>2470</v>
      </c>
      <c r="B104" s="34" t="s">
        <v>8</v>
      </c>
      <c r="C104" s="34" t="s">
        <v>94</v>
      </c>
      <c r="D104" s="38" t="s">
        <v>2471</v>
      </c>
      <c r="E104" s="45">
        <v>0</v>
      </c>
      <c r="F104" s="45">
        <v>210.35</v>
      </c>
      <c r="G104" s="36">
        <f>ROUND(E104*F104,2)</f>
        <v>0</v>
      </c>
    </row>
    <row r="105" spans="1:7" ht="20.399999999999999" x14ac:dyDescent="0.3">
      <c r="A105" s="44" t="s">
        <v>2472</v>
      </c>
      <c r="B105" s="34" t="s">
        <v>8</v>
      </c>
      <c r="C105" s="34" t="s">
        <v>94</v>
      </c>
      <c r="D105" s="38" t="s">
        <v>2473</v>
      </c>
      <c r="E105" s="45">
        <v>0</v>
      </c>
      <c r="F105" s="45">
        <v>117.9</v>
      </c>
      <c r="G105" s="36">
        <f>ROUND(E105*F105,2)</f>
        <v>0</v>
      </c>
    </row>
    <row r="106" spans="1:7" ht="20.399999999999999" x14ac:dyDescent="0.3">
      <c r="A106" s="44" t="s">
        <v>2474</v>
      </c>
      <c r="B106" s="34" t="s">
        <v>8</v>
      </c>
      <c r="C106" s="34" t="s">
        <v>94</v>
      </c>
      <c r="D106" s="38" t="s">
        <v>2475</v>
      </c>
      <c r="E106" s="45">
        <v>0</v>
      </c>
      <c r="F106" s="45">
        <v>236.5</v>
      </c>
      <c r="G106" s="36">
        <f>ROUND(E106*F106,2)</f>
        <v>0</v>
      </c>
    </row>
    <row r="107" spans="1:7" ht="20.399999999999999" x14ac:dyDescent="0.3">
      <c r="A107" s="44" t="s">
        <v>2476</v>
      </c>
      <c r="B107" s="34" t="s">
        <v>8</v>
      </c>
      <c r="C107" s="34" t="s">
        <v>94</v>
      </c>
      <c r="D107" s="38" t="s">
        <v>2477</v>
      </c>
      <c r="E107" s="45">
        <v>0</v>
      </c>
      <c r="F107" s="45">
        <v>21.65</v>
      </c>
      <c r="G107" s="36">
        <f>ROUND(E107*F107,2)</f>
        <v>0</v>
      </c>
    </row>
    <row r="108" spans="1:7" ht="20.399999999999999" x14ac:dyDescent="0.3">
      <c r="A108" s="44" t="s">
        <v>2478</v>
      </c>
      <c r="B108" s="34" t="s">
        <v>8</v>
      </c>
      <c r="C108" s="34" t="s">
        <v>94</v>
      </c>
      <c r="D108" s="38" t="s">
        <v>2479</v>
      </c>
      <c r="E108" s="45">
        <v>0</v>
      </c>
      <c r="F108" s="45">
        <v>26.5</v>
      </c>
      <c r="G108" s="36">
        <f>ROUND(E108*F108,2)</f>
        <v>0</v>
      </c>
    </row>
    <row r="109" spans="1:7" ht="20.399999999999999" x14ac:dyDescent="0.3">
      <c r="A109" s="44" t="s">
        <v>2480</v>
      </c>
      <c r="B109" s="34" t="s">
        <v>8</v>
      </c>
      <c r="C109" s="34" t="s">
        <v>94</v>
      </c>
      <c r="D109" s="38" t="s">
        <v>2481</v>
      </c>
      <c r="E109" s="45">
        <v>0</v>
      </c>
      <c r="F109" s="45">
        <v>26.5</v>
      </c>
      <c r="G109" s="36">
        <f>ROUND(E109*F109,2)</f>
        <v>0</v>
      </c>
    </row>
    <row r="110" spans="1:7" ht="20.399999999999999" x14ac:dyDescent="0.3">
      <c r="A110" s="44" t="s">
        <v>2482</v>
      </c>
      <c r="B110" s="34" t="s">
        <v>8</v>
      </c>
      <c r="C110" s="34" t="s">
        <v>94</v>
      </c>
      <c r="D110" s="38" t="s">
        <v>2483</v>
      </c>
      <c r="E110" s="45">
        <v>0</v>
      </c>
      <c r="F110" s="45">
        <v>5.95</v>
      </c>
      <c r="G110" s="36">
        <f>ROUND(E110*F110,2)</f>
        <v>0</v>
      </c>
    </row>
    <row r="111" spans="1:7" ht="20.399999999999999" x14ac:dyDescent="0.3">
      <c r="A111" s="44" t="s">
        <v>2484</v>
      </c>
      <c r="B111" s="34" t="s">
        <v>8</v>
      </c>
      <c r="C111" s="34" t="s">
        <v>94</v>
      </c>
      <c r="D111" s="38" t="s">
        <v>2485</v>
      </c>
      <c r="E111" s="45">
        <v>0</v>
      </c>
      <c r="F111" s="45">
        <v>20.55</v>
      </c>
      <c r="G111" s="36">
        <f>ROUND(E111*F111,2)</f>
        <v>0</v>
      </c>
    </row>
    <row r="112" spans="1:7" ht="20.399999999999999" x14ac:dyDescent="0.3">
      <c r="A112" s="44" t="s">
        <v>2486</v>
      </c>
      <c r="B112" s="34" t="s">
        <v>8</v>
      </c>
      <c r="C112" s="34" t="s">
        <v>94</v>
      </c>
      <c r="D112" s="38" t="s">
        <v>2487</v>
      </c>
      <c r="E112" s="45">
        <v>0</v>
      </c>
      <c r="F112" s="45">
        <v>27.05</v>
      </c>
      <c r="G112" s="36">
        <f>ROUND(E112*F112,2)</f>
        <v>0</v>
      </c>
    </row>
    <row r="113" spans="1:7" ht="20.399999999999999" x14ac:dyDescent="0.3">
      <c r="A113" s="44" t="s">
        <v>2488</v>
      </c>
      <c r="B113" s="34" t="s">
        <v>8</v>
      </c>
      <c r="C113" s="34" t="s">
        <v>94</v>
      </c>
      <c r="D113" s="38" t="s">
        <v>2489</v>
      </c>
      <c r="E113" s="45">
        <v>0</v>
      </c>
      <c r="F113" s="45">
        <v>37.33</v>
      </c>
      <c r="G113" s="36">
        <f>ROUND(E113*F113,2)</f>
        <v>0</v>
      </c>
    </row>
    <row r="114" spans="1:7" x14ac:dyDescent="0.3">
      <c r="A114" s="37"/>
      <c r="B114" s="37"/>
      <c r="C114" s="37"/>
      <c r="D114" s="53" t="s">
        <v>2490</v>
      </c>
      <c r="E114" s="45">
        <v>1</v>
      </c>
      <c r="F114" s="45">
        <v>0</v>
      </c>
      <c r="G114" s="46">
        <f>ROUND(E114*F114,2)</f>
        <v>0</v>
      </c>
    </row>
    <row r="115" spans="1:7" ht="1.05" customHeight="1" x14ac:dyDescent="0.3">
      <c r="A115" s="47"/>
      <c r="B115" s="47"/>
      <c r="C115" s="47"/>
      <c r="D115" s="54"/>
      <c r="E115" s="47"/>
      <c r="F115" s="47"/>
      <c r="G115" s="47"/>
    </row>
    <row r="116" spans="1:7" x14ac:dyDescent="0.3">
      <c r="A116" s="37"/>
      <c r="B116" s="37"/>
      <c r="C116" s="37"/>
      <c r="D116" s="53" t="s">
        <v>2491</v>
      </c>
      <c r="E116" s="48">
        <v>1</v>
      </c>
      <c r="F116" s="46">
        <f>G80+G90+G100</f>
        <v>0</v>
      </c>
      <c r="G116" s="46">
        <f>ROUND(E116*F116,2)</f>
        <v>0</v>
      </c>
    </row>
    <row r="117" spans="1:7" ht="1.05" customHeight="1" x14ac:dyDescent="0.3">
      <c r="A117" s="47"/>
      <c r="B117" s="47"/>
      <c r="C117" s="47"/>
      <c r="D117" s="54"/>
      <c r="E117" s="47"/>
      <c r="F117" s="47"/>
      <c r="G117" s="47"/>
    </row>
    <row r="118" spans="1:7" x14ac:dyDescent="0.3">
      <c r="A118" s="39" t="s">
        <v>2492</v>
      </c>
      <c r="B118" s="39" t="s">
        <v>13</v>
      </c>
      <c r="C118" s="39" t="s">
        <v>9</v>
      </c>
      <c r="D118" s="51" t="s">
        <v>2492</v>
      </c>
      <c r="E118" s="40">
        <f>E121</f>
        <v>1</v>
      </c>
      <c r="F118" s="41">
        <f>F121</f>
        <v>0</v>
      </c>
      <c r="G118" s="41">
        <f>G121</f>
        <v>0</v>
      </c>
    </row>
    <row r="119" spans="1:7" x14ac:dyDescent="0.3">
      <c r="A119" s="44" t="s">
        <v>2493</v>
      </c>
      <c r="B119" s="34" t="s">
        <v>8</v>
      </c>
      <c r="C119" s="34" t="s">
        <v>94</v>
      </c>
      <c r="D119" s="38" t="s">
        <v>2492</v>
      </c>
      <c r="E119" s="45">
        <v>0</v>
      </c>
      <c r="F119" s="45">
        <v>2941.91</v>
      </c>
      <c r="G119" s="36">
        <f>ROUND(E119*F119,2)</f>
        <v>0</v>
      </c>
    </row>
    <row r="120" spans="1:7" ht="20.399999999999999" x14ac:dyDescent="0.3">
      <c r="A120" s="37"/>
      <c r="B120" s="37"/>
      <c r="C120" s="37"/>
      <c r="D120" s="38" t="s">
        <v>2494</v>
      </c>
      <c r="E120" s="37"/>
      <c r="F120" s="37"/>
      <c r="G120" s="37"/>
    </row>
    <row r="121" spans="1:7" x14ac:dyDescent="0.3">
      <c r="A121" s="37"/>
      <c r="B121" s="37"/>
      <c r="C121" s="37"/>
      <c r="D121" s="53" t="s">
        <v>2495</v>
      </c>
      <c r="E121" s="48">
        <v>1</v>
      </c>
      <c r="F121" s="45">
        <v>0</v>
      </c>
      <c r="G121" s="46">
        <f>ROUND(E121*F121,2)</f>
        <v>0</v>
      </c>
    </row>
    <row r="122" spans="1:7" ht="1.05" customHeight="1" x14ac:dyDescent="0.3">
      <c r="A122" s="47"/>
      <c r="B122" s="47"/>
      <c r="C122" s="47"/>
      <c r="D122" s="54"/>
      <c r="E122" s="47"/>
      <c r="F122" s="47"/>
      <c r="G122" s="47"/>
    </row>
    <row r="123" spans="1:7" x14ac:dyDescent="0.3">
      <c r="A123" s="37"/>
      <c r="B123" s="37"/>
      <c r="C123" s="37"/>
      <c r="D123" s="53" t="s">
        <v>2496</v>
      </c>
      <c r="E123" s="49">
        <v>0</v>
      </c>
      <c r="F123" s="46">
        <f>G20+G37+G48+G55+G68+G79+G118</f>
        <v>0</v>
      </c>
      <c r="G123" s="46">
        <f>ROUND(E123*F123,2)</f>
        <v>0</v>
      </c>
    </row>
    <row r="124" spans="1:7" ht="1.05" customHeight="1" x14ac:dyDescent="0.3">
      <c r="A124" s="47"/>
      <c r="B124" s="47"/>
      <c r="C124" s="47"/>
      <c r="D124" s="54"/>
      <c r="E124" s="47"/>
      <c r="F124" s="47"/>
      <c r="G124" s="47"/>
    </row>
    <row r="125" spans="1:7" x14ac:dyDescent="0.3">
      <c r="A125" s="37"/>
      <c r="B125" s="37"/>
      <c r="C125" s="37"/>
      <c r="D125" s="53" t="s">
        <v>2497</v>
      </c>
      <c r="E125" s="49">
        <v>1</v>
      </c>
      <c r="F125" s="45">
        <v>0</v>
      </c>
      <c r="G125" s="46">
        <f>ROUND(E125*F125,2)</f>
        <v>0</v>
      </c>
    </row>
    <row r="126" spans="1:7" ht="1.05" customHeight="1" x14ac:dyDescent="0.3">
      <c r="A126" s="47"/>
      <c r="B126" s="47"/>
      <c r="C126" s="47"/>
      <c r="D126" s="54"/>
      <c r="E126" s="47"/>
      <c r="F126" s="47"/>
      <c r="G126" s="47"/>
    </row>
  </sheetData>
  <mergeCells count="3">
    <mergeCell ref="A1:G1"/>
    <mergeCell ref="A3:G7"/>
    <mergeCell ref="A9:G10"/>
  </mergeCells>
  <dataValidations count="1">
    <dataValidation type="list" allowBlank="1" showInputMessage="1" showErrorMessage="1" sqref="B15:B126" xr:uid="{43EEBA31-D7DA-4A8F-821F-7A10FCFFCD16}">
      <formula1>"Capítulo,Partida,Mano de obra,Maquinaria,Material,Otros,Tarea,"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FUSIOPER</vt:lpstr>
      <vt:lpstr>PRESS FITTING</vt:lpstr>
      <vt:lpstr>TUBOS TERMICOS</vt:lpstr>
      <vt:lpstr>BOMBAS</vt:lpstr>
      <vt:lpstr>FILTRACION</vt:lpstr>
      <vt:lpstr>LUNOS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Ester Campo</dc:creator>
  <cp:lastModifiedBy>Ester Campo</cp:lastModifiedBy>
  <dcterms:created xsi:type="dcterms:W3CDTF">2023-02-06T15:53:44Z</dcterms:created>
  <dcterms:modified xsi:type="dcterms:W3CDTF">2023-02-06T16:09:59Z</dcterms:modified>
</cp:coreProperties>
</file>